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715" windowHeight="9645"/>
  </bookViews>
  <sheets>
    <sheet name="2025.10(日韩)" sheetId="1" r:id="rId1"/>
  </sheets>
  <calcPr calcId="145621"/>
</workbook>
</file>

<file path=xl/calcChain.xml><?xml version="1.0" encoding="utf-8"?>
<calcChain xmlns="http://schemas.openxmlformats.org/spreadsheetml/2006/main">
  <c r="D109" i="1" l="1"/>
  <c r="G109" i="1" s="1"/>
  <c r="G108" i="1"/>
  <c r="F108" i="1"/>
  <c r="E108" i="1"/>
  <c r="D96" i="1"/>
  <c r="D97" i="1" s="1"/>
  <c r="D82" i="1"/>
  <c r="D83" i="1" s="1"/>
  <c r="D69" i="1"/>
  <c r="H69" i="1" s="1"/>
  <c r="D57" i="1"/>
  <c r="E57" i="1" s="1"/>
  <c r="F57" i="1" s="1"/>
  <c r="D44" i="1"/>
  <c r="D58" i="1" s="1"/>
  <c r="E58" i="1" s="1"/>
  <c r="F58" i="1" s="1"/>
  <c r="G43" i="1"/>
  <c r="E43" i="1"/>
  <c r="H43" i="1" s="1"/>
  <c r="D31" i="1"/>
  <c r="E31" i="1" s="1"/>
  <c r="F31" i="1" s="1"/>
  <c r="G31" i="1" s="1"/>
  <c r="D19" i="1"/>
  <c r="D20" i="1" s="1"/>
  <c r="F18" i="1"/>
  <c r="G18" i="1" s="1"/>
  <c r="H18" i="1" s="1"/>
  <c r="I18" i="1" s="1"/>
  <c r="E18" i="1"/>
  <c r="D84" i="1" l="1"/>
  <c r="F83" i="1"/>
  <c r="E83" i="1"/>
  <c r="E20" i="1"/>
  <c r="D21" i="1"/>
  <c r="F20" i="1"/>
  <c r="G20" i="1" s="1"/>
  <c r="H20" i="1" s="1"/>
  <c r="I20" i="1" s="1"/>
  <c r="D98" i="1"/>
  <c r="E97" i="1"/>
  <c r="D32" i="1"/>
  <c r="E69" i="1"/>
  <c r="F69" i="1" s="1"/>
  <c r="G69" i="1" s="1"/>
  <c r="D70" i="1"/>
  <c r="E96" i="1"/>
  <c r="D110" i="1"/>
  <c r="E19" i="1"/>
  <c r="F43" i="1"/>
  <c r="E44" i="1"/>
  <c r="D45" i="1"/>
  <c r="E82" i="1"/>
  <c r="E109" i="1"/>
  <c r="F19" i="1"/>
  <c r="G19" i="1" s="1"/>
  <c r="H19" i="1" s="1"/>
  <c r="I19" i="1" s="1"/>
  <c r="F82" i="1"/>
  <c r="F109" i="1"/>
  <c r="G44" i="1"/>
  <c r="F44" i="1" l="1"/>
  <c r="H44" i="1"/>
  <c r="D99" i="1"/>
  <c r="E98" i="1"/>
  <c r="D71" i="1"/>
  <c r="E70" i="1"/>
  <c r="F70" i="1" s="1"/>
  <c r="G70" i="1" s="1"/>
  <c r="H70" i="1"/>
  <c r="D59" i="1"/>
  <c r="E59" i="1" s="1"/>
  <c r="F59" i="1" s="1"/>
  <c r="D46" i="1"/>
  <c r="E45" i="1"/>
  <c r="G45" i="1"/>
  <c r="G110" i="1"/>
  <c r="F110" i="1"/>
  <c r="E110" i="1"/>
  <c r="D111" i="1"/>
  <c r="E32" i="1"/>
  <c r="F32" i="1" s="1"/>
  <c r="G32" i="1" s="1"/>
  <c r="D33" i="1"/>
  <c r="D22" i="1"/>
  <c r="F21" i="1"/>
  <c r="G21" i="1" s="1"/>
  <c r="H21" i="1" s="1"/>
  <c r="I21" i="1" s="1"/>
  <c r="E21" i="1"/>
  <c r="E84" i="1"/>
  <c r="D85" i="1"/>
  <c r="F84" i="1"/>
  <c r="G111" i="1" l="1"/>
  <c r="F111" i="1"/>
  <c r="E111" i="1"/>
  <c r="D112" i="1"/>
  <c r="D100" i="1"/>
  <c r="E100" i="1" s="1"/>
  <c r="E99" i="1"/>
  <c r="F85" i="1"/>
  <c r="E85" i="1"/>
  <c r="D86" i="1"/>
  <c r="E22" i="1"/>
  <c r="F22" i="1"/>
  <c r="G22" i="1" s="1"/>
  <c r="H22" i="1" s="1"/>
  <c r="I22" i="1" s="1"/>
  <c r="F45" i="1"/>
  <c r="H45" i="1"/>
  <c r="E33" i="1"/>
  <c r="F33" i="1" s="1"/>
  <c r="G33" i="1" s="1"/>
  <c r="D34" i="1"/>
  <c r="D47" i="1"/>
  <c r="E46" i="1"/>
  <c r="D60" i="1"/>
  <c r="E60" i="1" s="1"/>
  <c r="F60" i="1" s="1"/>
  <c r="G46" i="1"/>
  <c r="D72" i="1"/>
  <c r="E71" i="1"/>
  <c r="F71" i="1" s="1"/>
  <c r="G71" i="1" s="1"/>
  <c r="H71" i="1"/>
  <c r="D73" i="1" l="1"/>
  <c r="E72" i="1"/>
  <c r="F72" i="1" s="1"/>
  <c r="G72" i="1" s="1"/>
  <c r="H72" i="1"/>
  <c r="G112" i="1"/>
  <c r="F112" i="1"/>
  <c r="E112" i="1"/>
  <c r="G47" i="1"/>
  <c r="D61" i="1"/>
  <c r="E61" i="1" s="1"/>
  <c r="F61" i="1" s="1"/>
  <c r="E47" i="1"/>
  <c r="E34" i="1"/>
  <c r="F34" i="1" s="1"/>
  <c r="G34" i="1" s="1"/>
  <c r="D35" i="1"/>
  <c r="E35" i="1" s="1"/>
  <c r="F35" i="1" s="1"/>
  <c r="G35" i="1" s="1"/>
  <c r="H46" i="1"/>
  <c r="F46" i="1"/>
  <c r="F86" i="1"/>
  <c r="E86" i="1"/>
  <c r="H47" i="1" l="1"/>
  <c r="F47" i="1"/>
  <c r="H73" i="1"/>
  <c r="E73" i="1"/>
  <c r="F73" i="1" s="1"/>
  <c r="G73" i="1" s="1"/>
</calcChain>
</file>

<file path=xl/sharedStrings.xml><?xml version="1.0" encoding="utf-8"?>
<sst xmlns="http://schemas.openxmlformats.org/spreadsheetml/2006/main" count="264" uniqueCount="163">
  <si>
    <r>
      <rPr>
        <sz val="24"/>
        <color theme="1"/>
        <rFont val="Arial Narrow"/>
        <family val="2"/>
      </rPr>
      <t xml:space="preserve">         </t>
    </r>
    <r>
      <rPr>
        <sz val="24"/>
        <color indexed="8"/>
        <rFont val="华文新魏"/>
        <charset val="134"/>
      </rPr>
      <t>上海新海丰集装箱运输有限公司天津分公司</t>
    </r>
  </si>
  <si>
    <t>SITC CONTAINER LINES(SHANGHAI)CO. LTD.TIANJIN BRANCH</t>
  </si>
  <si>
    <t>2025-08 OUTBOUND SAILING SCHEDULE</t>
  </si>
  <si>
    <r>
      <rPr>
        <b/>
        <sz val="16"/>
        <color theme="1"/>
        <rFont val="宋体"/>
        <family val="3"/>
        <charset val="134"/>
      </rPr>
      <t>天津直航船舶船期表</t>
    </r>
    <r>
      <rPr>
        <b/>
        <sz val="16"/>
        <color theme="1"/>
        <rFont val="Arial Narrow"/>
        <family val="2"/>
      </rPr>
      <t xml:space="preserve">   </t>
    </r>
  </si>
  <si>
    <t>一.天津 -日本航线  TIANJIN --JAPAN SERVICE</t>
  </si>
  <si>
    <r>
      <rPr>
        <b/>
        <sz val="12"/>
        <color rgb="FFFF0000"/>
        <rFont val="微软雅黑"/>
        <family val="2"/>
        <charset val="134"/>
      </rPr>
      <t>海丰天津公司客户投诉电话：</t>
    </r>
    <r>
      <rPr>
        <sz val="12"/>
        <rFont val="微软雅黑"/>
        <family val="2"/>
        <charset val="134"/>
      </rPr>
      <t xml:space="preserve">   </t>
    </r>
  </si>
  <si>
    <t xml:space="preserve">出口操作部:022-24125391/13902131510    </t>
  </si>
  <si>
    <t xml:space="preserve">进口箱管部:022-25702066-811/13920251597                                     </t>
  </si>
  <si>
    <t>市场客服部:日韩 022-24109716/13302180839  东南亚:022-24109964/13820019466  菲律宾：022-23125073/18630328127</t>
  </si>
  <si>
    <r>
      <rPr>
        <b/>
        <sz val="18"/>
        <color theme="1"/>
        <rFont val="微软雅黑"/>
        <family val="2"/>
        <charset val="134"/>
      </rPr>
      <t>1.</t>
    </r>
    <r>
      <rPr>
        <b/>
        <sz val="18"/>
        <color indexed="8"/>
        <rFont val="微软雅黑"/>
        <family val="2"/>
        <charset val="134"/>
      </rPr>
      <t>天津-关东航线(3班/周）</t>
    </r>
  </si>
  <si>
    <t>周二关东航线：Tianjin-Osaka-Sakaisenboku-Kobe-Shimizu-Nagoya Service(PBT3)</t>
  </si>
  <si>
    <t>船名 VESSEL</t>
  </si>
  <si>
    <t>航次 VOY</t>
  </si>
  <si>
    <t>预计开航日(ETD)</t>
  </si>
  <si>
    <t xml:space="preserve">             预计到港日（ETA）</t>
  </si>
  <si>
    <t>天津TIANJIN</t>
  </si>
  <si>
    <r>
      <rPr>
        <sz val="8"/>
        <color indexed="8"/>
        <rFont val="微软雅黑"/>
        <family val="2"/>
        <charset val="134"/>
      </rPr>
      <t>大阪 OSAKA</t>
    </r>
  </si>
  <si>
    <t>堺泉北 SAKAISENBOKU</t>
  </si>
  <si>
    <r>
      <rPr>
        <sz val="9"/>
        <color indexed="8"/>
        <rFont val="微软雅黑"/>
        <family val="2"/>
        <charset val="134"/>
      </rPr>
      <t>神户 KOBE</t>
    </r>
  </si>
  <si>
    <t>清水SHIMIZU</t>
  </si>
  <si>
    <t>名古屋NAGOYA</t>
  </si>
  <si>
    <t>Tue(星期二）</t>
  </si>
  <si>
    <r>
      <rPr>
        <sz val="9"/>
        <color theme="1"/>
        <rFont val="微软雅黑"/>
        <family val="2"/>
        <charset val="134"/>
      </rPr>
      <t>Mon (</t>
    </r>
    <r>
      <rPr>
        <sz val="9"/>
        <color indexed="8"/>
        <rFont val="微软雅黑"/>
        <family val="2"/>
        <charset val="134"/>
      </rPr>
      <t>星期一)</t>
    </r>
  </si>
  <si>
    <r>
      <rPr>
        <sz val="9"/>
        <color theme="1"/>
        <rFont val="微软雅黑"/>
        <family val="2"/>
        <charset val="134"/>
      </rPr>
      <t>Tue(</t>
    </r>
    <r>
      <rPr>
        <sz val="9"/>
        <color indexed="8"/>
        <rFont val="微软雅黑"/>
        <family val="2"/>
        <charset val="134"/>
      </rPr>
      <t>星期二)</t>
    </r>
  </si>
  <si>
    <r>
      <rPr>
        <sz val="9"/>
        <color theme="1"/>
        <rFont val="微软雅黑"/>
        <family val="2"/>
        <charset val="134"/>
      </rPr>
      <t>Wed(</t>
    </r>
    <r>
      <rPr>
        <sz val="9"/>
        <color indexed="8"/>
        <rFont val="微软雅黑"/>
        <family val="2"/>
        <charset val="134"/>
      </rPr>
      <t>星期三)</t>
    </r>
  </si>
  <si>
    <r>
      <rPr>
        <sz val="9"/>
        <color theme="1"/>
        <rFont val="微软雅黑"/>
        <family val="2"/>
        <charset val="134"/>
      </rPr>
      <t>Thu(</t>
    </r>
    <r>
      <rPr>
        <sz val="9"/>
        <color indexed="8"/>
        <rFont val="微软雅黑"/>
        <family val="2"/>
        <charset val="134"/>
      </rPr>
      <t>星期四)</t>
    </r>
  </si>
  <si>
    <t>SITC QINZHOU</t>
  </si>
  <si>
    <t>海丰钦州</t>
  </si>
  <si>
    <t>CANCEL</t>
  </si>
  <si>
    <t>SITC SUBIC</t>
  </si>
  <si>
    <t>海丰苏比克</t>
  </si>
  <si>
    <t>SITC MOJI</t>
  </si>
  <si>
    <t>海丰门司</t>
  </si>
  <si>
    <t>SITC SHUNHE</t>
  </si>
  <si>
    <t>2529E</t>
  </si>
  <si>
    <t>Berth port: 天津港第四港埠有限公司  预计集港时间: 每周日16:00-周一08:00</t>
  </si>
  <si>
    <r>
      <rPr>
        <sz val="9"/>
        <color theme="1"/>
        <rFont val="微软雅黑"/>
        <family val="2"/>
        <charset val="134"/>
      </rPr>
      <t>PIC: Mr Li Yi</t>
    </r>
    <r>
      <rPr>
        <sz val="9"/>
        <color indexed="8"/>
        <rFont val="微软雅黑"/>
        <family val="2"/>
        <charset val="134"/>
      </rPr>
      <t>（李毅） Tel:0086-22-24109788-8004 EMAIL:liyi@sitc.com</t>
    </r>
  </si>
  <si>
    <t>周五关东航线：TianJin-Tokyo-Yokohama-Nagoya Service (PBT2)</t>
  </si>
  <si>
    <t>预计到港日（ETA）</t>
  </si>
  <si>
    <t>东京 TOKYO</t>
  </si>
  <si>
    <t>横滨 YOKOHAMA</t>
  </si>
  <si>
    <t>名古屋 NAGOYA</t>
  </si>
  <si>
    <r>
      <rPr>
        <sz val="9"/>
        <color theme="1"/>
        <rFont val="微软雅黑"/>
        <family val="2"/>
        <charset val="134"/>
      </rPr>
      <t>Fri(</t>
    </r>
    <r>
      <rPr>
        <sz val="9"/>
        <color indexed="8"/>
        <rFont val="微软雅黑"/>
        <family val="2"/>
        <charset val="134"/>
      </rPr>
      <t>星期五)</t>
    </r>
  </si>
  <si>
    <t>SITC SHIDAO</t>
  </si>
  <si>
    <t>海丰石岛</t>
  </si>
  <si>
    <t>SITC SENDAI</t>
  </si>
  <si>
    <t>海丰仙台</t>
  </si>
  <si>
    <t>HYPERION</t>
  </si>
  <si>
    <t>海丰联熠</t>
  </si>
  <si>
    <t>2551E</t>
  </si>
  <si>
    <t>SITC OSAKA</t>
  </si>
  <si>
    <t>海丰大阪</t>
  </si>
  <si>
    <t>2539E</t>
  </si>
  <si>
    <t>2563E</t>
  </si>
  <si>
    <t>Berth port:天津港第四港埠有限公司  预计集港时间: 每周三16:00--周四08:00</t>
  </si>
  <si>
    <r>
      <rPr>
        <sz val="9"/>
        <color theme="1"/>
        <rFont val="微软雅黑"/>
        <family val="2"/>
        <charset val="134"/>
      </rPr>
      <t>PIC: Ms He Jia</t>
    </r>
    <r>
      <rPr>
        <sz val="9"/>
        <color indexed="8"/>
        <rFont val="微软雅黑"/>
        <family val="2"/>
        <charset val="134"/>
      </rPr>
      <t>（何佳） Tel:0086-22-24109788-8010 EMAIL:hejia@sitc.com</t>
    </r>
  </si>
  <si>
    <t>周六关东航线：TianJin-Nagoya-Yokkaichi-Tokyo-Yokohama-Kawasaki Service(PBT1)</t>
  </si>
  <si>
    <t>四日市 YOKKAICHI</t>
  </si>
  <si>
    <t xml:space="preserve">东京 TOKYO </t>
  </si>
  <si>
    <r>
      <rPr>
        <sz val="9"/>
        <color theme="1"/>
        <rFont val="微软雅黑"/>
        <family val="2"/>
        <charset val="134"/>
      </rPr>
      <t>Sat (</t>
    </r>
    <r>
      <rPr>
        <sz val="9"/>
        <color indexed="8"/>
        <rFont val="微软雅黑"/>
        <family val="2"/>
        <charset val="134"/>
      </rPr>
      <t>星期六)</t>
    </r>
  </si>
  <si>
    <r>
      <rPr>
        <sz val="9"/>
        <color theme="1"/>
        <rFont val="微软雅黑"/>
        <family val="2"/>
        <charset val="134"/>
      </rPr>
      <t>Wed (</t>
    </r>
    <r>
      <rPr>
        <sz val="9"/>
        <color indexed="8"/>
        <rFont val="微软雅黑"/>
        <family val="2"/>
        <charset val="134"/>
      </rPr>
      <t>星期三)</t>
    </r>
  </si>
  <si>
    <t>HALCYON</t>
  </si>
  <si>
    <t>海丰联福</t>
  </si>
  <si>
    <t>SITC SHIMIZU</t>
  </si>
  <si>
    <t>海丰清水</t>
  </si>
  <si>
    <t>Berth port: 天津港第四港埠有限公司 预计集港时间: 周四16:00-周五08:00</t>
  </si>
  <si>
    <t>PIC: Ms He Jia（何佳） Tel:0086-22-24109788-8010 EMAIL:hejia@sitc.com</t>
  </si>
  <si>
    <r>
      <rPr>
        <b/>
        <sz val="18"/>
        <color theme="1"/>
        <rFont val="微软雅黑"/>
        <family val="2"/>
        <charset val="134"/>
      </rPr>
      <t>2.</t>
    </r>
    <r>
      <rPr>
        <b/>
        <sz val="18"/>
        <color indexed="8"/>
        <rFont val="微软雅黑"/>
        <family val="2"/>
        <charset val="134"/>
      </rPr>
      <t>天津-关西航线(1班/周）</t>
    </r>
  </si>
  <si>
    <r>
      <rPr>
        <b/>
        <sz val="10"/>
        <color theme="1"/>
        <rFont val="微软雅黑"/>
        <family val="2"/>
        <charset val="134"/>
      </rPr>
      <t xml:space="preserve">  </t>
    </r>
    <r>
      <rPr>
        <b/>
        <sz val="10"/>
        <color indexed="8"/>
        <rFont val="微软雅黑"/>
        <family val="2"/>
        <charset val="134"/>
      </rPr>
      <t>周六关西航线:Tianjin-Osaka-Kobe Service(TYS)</t>
    </r>
  </si>
  <si>
    <r>
      <rPr>
        <sz val="9"/>
        <color indexed="8"/>
        <rFont val="微软雅黑"/>
        <family val="2"/>
        <charset val="134"/>
      </rPr>
      <t>大阪 OSAKA</t>
    </r>
  </si>
  <si>
    <r>
      <rPr>
        <sz val="9"/>
        <color theme="1"/>
        <rFont val="微软雅黑"/>
        <family val="2"/>
        <charset val="134"/>
      </rPr>
      <t>Sat(</t>
    </r>
    <r>
      <rPr>
        <sz val="9"/>
        <color indexed="8"/>
        <rFont val="微软雅黑"/>
        <family val="2"/>
        <charset val="134"/>
      </rPr>
      <t>星期六)</t>
    </r>
  </si>
  <si>
    <t>SINOTRANS BEIJING</t>
  </si>
  <si>
    <t>中外运北京</t>
  </si>
  <si>
    <t>RENOWN</t>
  </si>
  <si>
    <t>海丰雷诺</t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</si>
  <si>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 xml:space="preserve">  预计集港时间: 每周四周20:00-周五04:00</t>
    </r>
  </si>
  <si>
    <r>
      <rPr>
        <b/>
        <sz val="10"/>
        <color theme="1"/>
        <rFont val="微软雅黑"/>
        <family val="2"/>
        <charset val="134"/>
      </rPr>
      <t xml:space="preserve">  </t>
    </r>
    <r>
      <rPr>
        <b/>
        <sz val="10"/>
        <color indexed="8"/>
        <rFont val="微软雅黑"/>
        <family val="2"/>
        <charset val="134"/>
      </rPr>
      <t xml:space="preserve">周六关西航线:Tianjin-Osaka-Kobe-Moji-Hongkong-Haiphong Service(CJV4)    (KANSAI)  </t>
    </r>
  </si>
  <si>
    <t>门司 MOJI</t>
  </si>
  <si>
    <t>香港HKHKG</t>
  </si>
  <si>
    <t>SITC HONGKONG</t>
  </si>
  <si>
    <t>海丰香港</t>
  </si>
  <si>
    <t>2124S</t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</si>
  <si>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>预计集港时间: 周五8:00-周五16:00</t>
    </r>
  </si>
  <si>
    <r>
      <rPr>
        <sz val="9"/>
        <color theme="1"/>
        <rFont val="微软雅黑"/>
        <family val="2"/>
        <charset val="134"/>
      </rPr>
      <t>PIC: Mr Li Yi</t>
    </r>
    <r>
      <rPr>
        <sz val="9"/>
        <color indexed="8"/>
        <rFont val="微软雅黑"/>
        <family val="2"/>
        <charset val="134"/>
      </rPr>
      <t>（李毅） Tel:0086-22-24109788-8014 EMAIL:liyi@sitc.com</t>
    </r>
  </si>
  <si>
    <r>
      <rPr>
        <b/>
        <sz val="22"/>
        <color theme="1"/>
        <rFont val="微软雅黑"/>
        <family val="2"/>
        <charset val="134"/>
      </rPr>
      <t>3.</t>
    </r>
    <r>
      <rPr>
        <b/>
        <sz val="22"/>
        <color indexed="8"/>
        <rFont val="微软雅黑"/>
        <family val="2"/>
        <charset val="134"/>
      </rPr>
      <t>天津-九州航线(1班/周）</t>
    </r>
  </si>
  <si>
    <t>周六九州航线：Tianjin-Hakata-Moji Service(PBU)</t>
  </si>
  <si>
    <t>天津 TIANJIN</t>
  </si>
  <si>
    <t>博多 HAKATA</t>
  </si>
  <si>
    <r>
      <rPr>
        <sz val="9"/>
        <color theme="1"/>
        <rFont val="微软雅黑"/>
        <family val="2"/>
        <charset val="134"/>
      </rPr>
      <t>Sat(</t>
    </r>
    <r>
      <rPr>
        <sz val="9"/>
        <color indexed="8"/>
        <rFont val="微软雅黑"/>
        <family val="2"/>
        <charset val="134"/>
      </rPr>
      <t>星期六）</t>
    </r>
  </si>
  <si>
    <t>Tue(星期二)</t>
  </si>
  <si>
    <t>Wed(星期三)</t>
  </si>
  <si>
    <t>SINOTRANS OSAKA</t>
  </si>
  <si>
    <t>中外运大阪</t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</si>
  <si>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>预计集港时间: 每周四20:00--周五7:00</t>
    </r>
  </si>
  <si>
    <r>
      <rPr>
        <sz val="9"/>
        <color theme="1"/>
        <rFont val="微软雅黑"/>
        <family val="2"/>
        <charset val="134"/>
      </rPr>
      <t>PIC: Ms Zou Xiaoyan</t>
    </r>
    <r>
      <rPr>
        <sz val="9"/>
        <color indexed="8"/>
        <rFont val="微软雅黑"/>
        <family val="2"/>
        <charset val="134"/>
      </rPr>
      <t>（邹晓艳） Tel:0086-22-24109788-8009 EMAIL:zouxiaoyan@sitc.com</t>
    </r>
  </si>
  <si>
    <t>二.天津 -韩国航线  TIANJIN --KOREA SERVICE</t>
  </si>
  <si>
    <t>周三韩国航线：Tianjin-Pusan Service(PBT3)</t>
  </si>
  <si>
    <t>釜山 PUSAN</t>
  </si>
  <si>
    <t>SITC YANTAI</t>
  </si>
  <si>
    <t>海丰烟台</t>
  </si>
  <si>
    <t>SITC TAICANG</t>
  </si>
  <si>
    <t>海丰太仓</t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</si>
  <si>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 xml:space="preserve">  预计集港时间: 每周日08:00-14:00</t>
    </r>
  </si>
  <si>
    <t xml:space="preserve">周日韩国航线：Tianjin-Pusan-Ulsan-Kwangyang Service (KXS1) </t>
  </si>
  <si>
    <t>蔚山 ULSAN</t>
  </si>
  <si>
    <t>光阳 KWANGYANG</t>
  </si>
  <si>
    <r>
      <rPr>
        <sz val="9"/>
        <color theme="1"/>
        <rFont val="微软雅黑"/>
        <family val="2"/>
        <charset val="134"/>
      </rPr>
      <t>Sun(</t>
    </r>
    <r>
      <rPr>
        <sz val="9"/>
        <color indexed="8"/>
        <rFont val="微软雅黑"/>
        <family val="2"/>
        <charset val="134"/>
      </rPr>
      <t>星期日)</t>
    </r>
  </si>
  <si>
    <r>
      <rPr>
        <sz val="9"/>
        <color theme="1"/>
        <rFont val="微软雅黑"/>
        <family val="2"/>
        <charset val="134"/>
      </rPr>
      <t>Berth port: TCT(集装箱码头）</t>
    </r>
    <r>
      <rPr>
        <sz val="9"/>
        <color indexed="8"/>
        <rFont val="微软雅黑"/>
        <family val="2"/>
        <charset val="134"/>
      </rPr>
      <t xml:space="preserve">  预计集港时间: 每周五08:00-周五20:00</t>
    </r>
  </si>
  <si>
    <t>PIC: Mr Zhu Changan（朱昶安） Tel:0086-22-24109788-8008 EMAIL:changan@sitc.com</t>
  </si>
  <si>
    <t>公司总机：24109788 / 24109722 / 24109723</t>
  </si>
  <si>
    <t xml:space="preserve">日韩市场运价垂询电话： </t>
  </si>
  <si>
    <t>022-24109716  何洋(MR) 手机：13302180839</t>
  </si>
  <si>
    <t>东南亚船期表请见下页</t>
  </si>
  <si>
    <r>
      <rPr>
        <b/>
        <sz val="9"/>
        <color theme="1"/>
        <rFont val="微软雅黑"/>
        <family val="2"/>
        <charset val="134"/>
      </rPr>
      <t>1</t>
    </r>
    <r>
      <rPr>
        <b/>
        <sz val="9"/>
        <color indexed="8"/>
        <rFont val="微软雅黑"/>
        <family val="2"/>
        <charset val="134"/>
      </rPr>
      <t>、以上船期表仅供参考，如有变动请以实际班期为准。客户可查询网址www.sitcline.com查询船期</t>
    </r>
  </si>
  <si>
    <r>
      <rPr>
        <b/>
        <sz val="9"/>
        <color theme="1"/>
        <rFont val="微软雅黑"/>
        <family val="2"/>
        <charset val="134"/>
      </rPr>
      <t>2</t>
    </r>
    <r>
      <rPr>
        <b/>
        <sz val="9"/>
        <color indexed="8"/>
        <rFont val="微软雅黑"/>
        <family val="2"/>
        <charset val="134"/>
      </rPr>
      <t>、船期表中的预计集港时间仅供参考，实际集港和截关时间请以天津港区集港信息为准(https://gkyzt.tjgportnet.com/PublicWeb/AppointPlanQuery.aspx。)</t>
    </r>
  </si>
  <si>
    <r>
      <rPr>
        <b/>
        <sz val="9"/>
        <color theme="1"/>
        <rFont val="微软雅黑"/>
        <family val="2"/>
        <charset val="134"/>
      </rPr>
      <t>3</t>
    </r>
    <r>
      <rPr>
        <b/>
        <sz val="9"/>
        <color indexed="8"/>
        <rFont val="微软雅黑"/>
        <family val="2"/>
        <charset val="134"/>
      </rPr>
      <t>、目的港代理联系方式：请查询网址 http://www.sitcline.com/index.jsp?viewId=menuItem_view_Contact&amp;url=/pages/coi/contact.jsp</t>
    </r>
  </si>
  <si>
    <r>
      <rPr>
        <b/>
        <sz val="9"/>
        <color theme="1"/>
        <rFont val="微软雅黑"/>
        <family val="2"/>
        <charset val="134"/>
      </rPr>
      <t>Import Department</t>
    </r>
    <r>
      <rPr>
        <b/>
        <sz val="9"/>
        <color indexed="8"/>
        <rFont val="微软雅黑"/>
        <family val="2"/>
        <charset val="134"/>
      </rPr>
      <t xml:space="preserve">（口岸代理名称及进口部通讯方式）: </t>
    </r>
  </si>
  <si>
    <t>Country</t>
  </si>
  <si>
    <t>Agent</t>
  </si>
  <si>
    <r>
      <rPr>
        <b/>
        <sz val="10"/>
        <color theme="1"/>
        <rFont val="微软雅黑"/>
        <family val="2"/>
        <charset val="134"/>
      </rPr>
      <t>China Mainland              (</t>
    </r>
    <r>
      <rPr>
        <b/>
        <sz val="10"/>
        <color indexed="8"/>
        <rFont val="微软雅黑"/>
        <family val="2"/>
        <charset val="134"/>
      </rPr>
      <t>中国大陆）</t>
    </r>
  </si>
  <si>
    <r>
      <rPr>
        <sz val="10"/>
        <color theme="1"/>
        <rFont val="微软雅黑"/>
        <family val="2"/>
        <charset val="134"/>
      </rPr>
      <t>Xingang(</t>
    </r>
    <r>
      <rPr>
        <b/>
        <sz val="10"/>
        <color indexed="8"/>
        <rFont val="微软雅黑"/>
        <family val="2"/>
        <charset val="134"/>
      </rPr>
      <t>Sitc)</t>
    </r>
    <r>
      <rPr>
        <sz val="10"/>
        <color indexed="8"/>
        <rFont val="微软雅黑"/>
        <family val="2"/>
        <charset val="134"/>
      </rPr>
      <t xml:space="preserve"> Tel:022-24109788  Fax: 022-24125408</t>
    </r>
  </si>
  <si>
    <r>
      <rPr>
        <b/>
        <sz val="10"/>
        <color theme="1"/>
        <rFont val="微软雅黑"/>
        <family val="2"/>
        <charset val="134"/>
      </rPr>
      <t xml:space="preserve">Japan </t>
    </r>
    <r>
      <rPr>
        <b/>
        <sz val="10"/>
        <color indexed="8"/>
        <rFont val="微软雅黑"/>
        <family val="2"/>
        <charset val="134"/>
      </rPr>
      <t>（日本）</t>
    </r>
  </si>
  <si>
    <r>
      <rPr>
        <sz val="10"/>
        <color theme="1"/>
        <rFont val="微软雅黑"/>
        <family val="2"/>
        <charset val="134"/>
      </rPr>
      <t>Nagoya (</t>
    </r>
    <r>
      <rPr>
        <b/>
        <sz val="10"/>
        <color indexed="8"/>
        <rFont val="微软雅黑"/>
        <family val="2"/>
        <charset val="134"/>
      </rPr>
      <t>Nitto</t>
    </r>
    <r>
      <rPr>
        <sz val="10"/>
        <color indexed="8"/>
        <rFont val="微软雅黑"/>
        <family val="2"/>
        <charset val="134"/>
      </rPr>
      <t xml:space="preserve">) Tel:052-653-6251 Fax:052-655-8050 </t>
    </r>
    <r>
      <rPr>
        <b/>
        <sz val="10"/>
        <color indexed="8"/>
        <rFont val="微软雅黑"/>
        <family val="2"/>
        <charset val="134"/>
      </rPr>
      <t>(PBT1/2/3)</t>
    </r>
  </si>
  <si>
    <r>
      <rPr>
        <sz val="10"/>
        <color theme="1"/>
        <rFont val="微软雅黑"/>
        <family val="2"/>
        <charset val="134"/>
      </rPr>
      <t>Yokkaichi(</t>
    </r>
    <r>
      <rPr>
        <b/>
        <sz val="10"/>
        <color indexed="8"/>
        <rFont val="微软雅黑"/>
        <family val="2"/>
        <charset val="134"/>
      </rPr>
      <t>Transcity</t>
    </r>
    <r>
      <rPr>
        <sz val="10"/>
        <color indexed="8"/>
        <rFont val="微软雅黑"/>
        <family val="2"/>
        <charset val="134"/>
      </rPr>
      <t>) Tel:059-361-7702   Fax:059-361-7708</t>
    </r>
  </si>
  <si>
    <r>
      <rPr>
        <sz val="10"/>
        <color theme="1"/>
        <rFont val="微软雅黑"/>
        <family val="2"/>
        <charset val="134"/>
      </rPr>
      <t>Tokyo (</t>
    </r>
    <r>
      <rPr>
        <b/>
        <sz val="10"/>
        <color indexed="8"/>
        <rFont val="微软雅黑"/>
        <family val="2"/>
        <charset val="134"/>
      </rPr>
      <t>Daito</t>
    </r>
    <r>
      <rPr>
        <sz val="10"/>
        <color indexed="8"/>
        <rFont val="微软雅黑"/>
        <family val="2"/>
        <charset val="134"/>
      </rPr>
      <t xml:space="preserve">) Tel:03-3790-3414  Fax:03-3790-5243 </t>
    </r>
    <r>
      <rPr>
        <b/>
        <sz val="10"/>
        <color indexed="8"/>
        <rFont val="微软雅黑"/>
        <family val="2"/>
        <charset val="134"/>
      </rPr>
      <t>(PBT1/2/3)</t>
    </r>
  </si>
  <si>
    <r>
      <rPr>
        <sz val="10"/>
        <color theme="1"/>
        <rFont val="微软雅黑"/>
        <family val="2"/>
        <charset val="134"/>
      </rPr>
      <t>Yokohama (</t>
    </r>
    <r>
      <rPr>
        <b/>
        <sz val="10"/>
        <color indexed="8"/>
        <rFont val="微软雅黑"/>
        <family val="2"/>
        <charset val="134"/>
      </rPr>
      <t>Daito)</t>
    </r>
    <r>
      <rPr>
        <sz val="10"/>
        <color indexed="8"/>
        <rFont val="微软雅黑"/>
        <family val="2"/>
        <charset val="134"/>
      </rPr>
      <t xml:space="preserve"> Tel:045-621-2654 and Fax:045-621-2933 </t>
    </r>
    <r>
      <rPr>
        <b/>
        <sz val="10"/>
        <color indexed="8"/>
        <rFont val="微软雅黑"/>
        <family val="2"/>
        <charset val="134"/>
      </rPr>
      <t>(PBT1/3)</t>
    </r>
  </si>
  <si>
    <r>
      <rPr>
        <sz val="10"/>
        <color theme="1"/>
        <rFont val="微软雅黑"/>
        <family val="2"/>
        <charset val="134"/>
      </rPr>
      <t>Yokohama  (</t>
    </r>
    <r>
      <rPr>
        <b/>
        <sz val="10"/>
        <color indexed="8"/>
        <rFont val="微软雅黑"/>
        <family val="2"/>
        <charset val="134"/>
      </rPr>
      <t>Nissin</t>
    </r>
    <r>
      <rPr>
        <sz val="10"/>
        <color indexed="8"/>
        <rFont val="微软雅黑"/>
        <family val="2"/>
        <charset val="134"/>
      </rPr>
      <t xml:space="preserve">) Tel:045-621-3373 Fax:045-621-3420  </t>
    </r>
    <r>
      <rPr>
        <b/>
        <sz val="10"/>
        <color indexed="8"/>
        <rFont val="微软雅黑"/>
        <family val="2"/>
        <charset val="134"/>
      </rPr>
      <t>(PBT2)</t>
    </r>
  </si>
  <si>
    <r>
      <rPr>
        <sz val="10"/>
        <color theme="1"/>
        <rFont val="微软雅黑"/>
        <family val="2"/>
        <charset val="134"/>
      </rPr>
      <t>Osaka (</t>
    </r>
    <r>
      <rPr>
        <b/>
        <sz val="10"/>
        <color indexed="8"/>
        <rFont val="微软雅黑"/>
        <family val="2"/>
        <charset val="134"/>
      </rPr>
      <t>Nitto</t>
    </r>
    <r>
      <rPr>
        <sz val="10"/>
        <color indexed="8"/>
        <rFont val="微软雅黑"/>
        <family val="2"/>
        <charset val="134"/>
      </rPr>
      <t>) TEL:06-6202-5778 FAX:06-6202-5751</t>
    </r>
  </si>
  <si>
    <r>
      <rPr>
        <sz val="10"/>
        <color theme="1"/>
        <rFont val="微软雅黑"/>
        <family val="2"/>
        <charset val="134"/>
      </rPr>
      <t>Kobe (</t>
    </r>
    <r>
      <rPr>
        <b/>
        <sz val="10"/>
        <color indexed="8"/>
        <rFont val="微软雅黑"/>
        <family val="2"/>
        <charset val="134"/>
      </rPr>
      <t>Nitto</t>
    </r>
    <r>
      <rPr>
        <sz val="10"/>
        <color indexed="8"/>
        <rFont val="微软雅黑"/>
        <family val="2"/>
        <charset val="134"/>
      </rPr>
      <t>)  TEL:(06)-6202-5778 FAX:(06)-6202-5751</t>
    </r>
  </si>
  <si>
    <r>
      <rPr>
        <sz val="10"/>
        <color theme="1"/>
        <rFont val="微软雅黑"/>
        <family val="2"/>
        <charset val="134"/>
      </rPr>
      <t>Moji (</t>
    </r>
    <r>
      <rPr>
        <b/>
        <sz val="10"/>
        <color indexed="8"/>
        <rFont val="微软雅黑"/>
        <family val="2"/>
        <charset val="134"/>
      </rPr>
      <t>Azuma</t>
    </r>
    <r>
      <rPr>
        <sz val="10"/>
        <color indexed="8"/>
        <rFont val="微软雅黑"/>
        <family val="2"/>
        <charset val="134"/>
      </rPr>
      <t>) Tel:093-321-1834   Fax:093-332-4654</t>
    </r>
  </si>
  <si>
    <r>
      <rPr>
        <sz val="10"/>
        <color theme="1"/>
        <rFont val="微软雅黑"/>
        <family val="2"/>
        <charset val="134"/>
      </rPr>
      <t>Hakata (</t>
    </r>
    <r>
      <rPr>
        <b/>
        <sz val="10"/>
        <color indexed="8"/>
        <rFont val="微软雅黑"/>
        <family val="2"/>
        <charset val="134"/>
      </rPr>
      <t>Seagate</t>
    </r>
    <r>
      <rPr>
        <sz val="10"/>
        <color indexed="8"/>
        <rFont val="微软雅黑"/>
        <family val="2"/>
        <charset val="134"/>
      </rPr>
      <t>) Tel:092-271-5317   Fax:092-291-6818</t>
    </r>
  </si>
  <si>
    <r>
      <rPr>
        <sz val="10"/>
        <color theme="1"/>
        <rFont val="微软雅黑"/>
        <family val="2"/>
        <charset val="134"/>
      </rPr>
      <t>Toyohashi(</t>
    </r>
    <r>
      <rPr>
        <b/>
        <sz val="10"/>
        <color indexed="8"/>
        <rFont val="微软雅黑"/>
        <family val="2"/>
        <charset val="134"/>
      </rPr>
      <t>Aichi Kaiun Sangyo</t>
    </r>
    <r>
      <rPr>
        <sz val="10"/>
        <color indexed="8"/>
        <rFont val="微软雅黑"/>
        <family val="2"/>
        <charset val="134"/>
      </rPr>
      <t>) Tel:0532-32-1048   Fax:0532-32-0945</t>
    </r>
  </si>
  <si>
    <r>
      <rPr>
        <sz val="10"/>
        <color theme="1"/>
        <rFont val="微软雅黑"/>
        <family val="2"/>
        <charset val="134"/>
      </rPr>
      <t>Shimizu(</t>
    </r>
    <r>
      <rPr>
        <b/>
        <sz val="10"/>
        <color indexed="8"/>
        <rFont val="微软雅黑"/>
        <family val="2"/>
        <charset val="134"/>
      </rPr>
      <t>Shimizu Unyu</t>
    </r>
    <r>
      <rPr>
        <sz val="10"/>
        <color indexed="8"/>
        <rFont val="微软雅黑"/>
        <family val="2"/>
        <charset val="134"/>
      </rPr>
      <t>) Tel:054-355-0808   Fax:0543-55-0809</t>
    </r>
  </si>
  <si>
    <r>
      <rPr>
        <b/>
        <sz val="10"/>
        <color theme="1"/>
        <rFont val="微软雅黑"/>
        <family val="2"/>
        <charset val="134"/>
      </rPr>
      <t>Korea(</t>
    </r>
    <r>
      <rPr>
        <b/>
        <sz val="10"/>
        <color indexed="8"/>
        <rFont val="微软雅黑"/>
        <family val="2"/>
        <charset val="134"/>
      </rPr>
      <t>韩国)</t>
    </r>
  </si>
  <si>
    <r>
      <rPr>
        <b/>
        <sz val="10"/>
        <color indexed="8"/>
        <rFont val="微软雅黑"/>
        <family val="2"/>
        <charset val="134"/>
      </rPr>
      <t>(SITC)</t>
    </r>
    <r>
      <rPr>
        <sz val="10"/>
        <color indexed="8"/>
        <rFont val="微软雅黑"/>
        <family val="2"/>
        <charset val="134"/>
      </rPr>
      <t>Tel:0082-51-4689188   Fax: 0082-51-4689680</t>
    </r>
  </si>
  <si>
    <r>
      <rPr>
        <b/>
        <sz val="10"/>
        <color theme="1"/>
        <rFont val="微软雅黑"/>
        <family val="2"/>
        <charset val="134"/>
      </rPr>
      <t>TaiWan(</t>
    </r>
    <r>
      <rPr>
        <b/>
        <sz val="10"/>
        <color indexed="8"/>
        <rFont val="微软雅黑"/>
        <family val="2"/>
        <charset val="134"/>
      </rPr>
      <t>台湾)</t>
    </r>
  </si>
  <si>
    <r>
      <rPr>
        <sz val="10"/>
        <color theme="1"/>
        <rFont val="微软雅黑"/>
        <family val="2"/>
        <charset val="134"/>
      </rPr>
      <t>(</t>
    </r>
    <r>
      <rPr>
        <b/>
        <sz val="10"/>
        <color indexed="8"/>
        <rFont val="微软雅黑"/>
        <family val="2"/>
        <charset val="134"/>
      </rPr>
      <t>SITC</t>
    </r>
    <r>
      <rPr>
        <sz val="10"/>
        <color indexed="8"/>
        <rFont val="微软雅黑"/>
        <family val="2"/>
        <charset val="134"/>
      </rPr>
      <t>)Tel:886-2-25048598   Fax:886-2-25046398</t>
    </r>
  </si>
  <si>
    <r>
      <rPr>
        <b/>
        <sz val="10"/>
        <color theme="1"/>
        <rFont val="微软雅黑"/>
        <family val="2"/>
        <charset val="134"/>
      </rPr>
      <t>China Hongkong                          (</t>
    </r>
    <r>
      <rPr>
        <b/>
        <sz val="10"/>
        <color indexed="8"/>
        <rFont val="微软雅黑"/>
        <family val="2"/>
        <charset val="134"/>
      </rPr>
      <t>中国香港)</t>
    </r>
  </si>
  <si>
    <t>SITC SHIPPING AGENCY (HK) CO.,LTD</t>
  </si>
  <si>
    <t>ADD:RM 4202, Office Tower, Convention Plaza, 1 Harbour Rd., Wanchai, HK</t>
  </si>
  <si>
    <t>TEL: 00-852-28516861  FAX: 00-852-81619612  PIC:KIMMY NG</t>
  </si>
  <si>
    <r>
      <rPr>
        <b/>
        <sz val="10"/>
        <color theme="1"/>
        <rFont val="微软雅黑"/>
        <family val="2"/>
        <charset val="134"/>
      </rPr>
      <t>Vietnam Haiphong                          (</t>
    </r>
    <r>
      <rPr>
        <b/>
        <sz val="10"/>
        <color indexed="8"/>
        <rFont val="微软雅黑"/>
        <family val="2"/>
        <charset val="134"/>
      </rPr>
      <t>越南海防)</t>
    </r>
  </si>
  <si>
    <t>SITC VIETNAM CO., LTD. HAI PHONG HQ</t>
  </si>
  <si>
    <t>ADD: Rm601, DG Tower, 15 Tran Phu, Haiphong, Vietnam.</t>
  </si>
  <si>
    <r>
      <rPr>
        <sz val="10"/>
        <color theme="1"/>
        <rFont val="微软雅黑"/>
        <family val="2"/>
        <charset val="134"/>
      </rPr>
      <t>Tel</t>
    </r>
    <r>
      <rPr>
        <sz val="10"/>
        <color indexed="8"/>
        <rFont val="微软雅黑"/>
        <family val="2"/>
        <charset val="134"/>
      </rPr>
      <t>：+84-31-3757800-150/151, Fax：+84-31-3757805  PIC：Vu Thu Ha</t>
    </r>
  </si>
  <si>
    <r>
      <rPr>
        <b/>
        <sz val="10"/>
        <color theme="1"/>
        <rFont val="微软雅黑"/>
        <family val="2"/>
        <charset val="134"/>
      </rPr>
      <t>Bangkok    (</t>
    </r>
    <r>
      <rPr>
        <b/>
        <sz val="10"/>
        <color indexed="8"/>
        <rFont val="微软雅黑"/>
        <family val="2"/>
        <charset val="134"/>
      </rPr>
      <t>曼谷)/                     Laem  Chabang   (林查班)</t>
    </r>
  </si>
  <si>
    <t>SITC Container Lines ( Thailand ) Co.,Ltd</t>
  </si>
  <si>
    <t>ADD: 193/130, Lake Rajada Office. 31st floor, Rachadapisek Road, Klongtoey, Klongtoey, Bangkok 10100. Thailand.</t>
  </si>
  <si>
    <t xml:space="preserve">OFFICE TEL:+66-2-2046720/1/2/3/4/5/6  FAX: +66-2-6618195
</t>
  </si>
  <si>
    <r>
      <rPr>
        <b/>
        <sz val="10"/>
        <color theme="1"/>
        <rFont val="微软雅黑"/>
        <family val="2"/>
        <charset val="134"/>
      </rPr>
      <t>Ho Chi Minh   (</t>
    </r>
    <r>
      <rPr>
        <b/>
        <sz val="10"/>
        <color indexed="8"/>
        <rFont val="微软雅黑"/>
        <family val="2"/>
        <charset val="134"/>
      </rPr>
      <t>胡志明)</t>
    </r>
  </si>
  <si>
    <t xml:space="preserve">SITC HCM:M Floor,193 Dinh Tien Hoang street,DaKao ward,Dist1,Ho Chi Minh city,Viet Nam.
Tel: +84-8-54047415-101/102/103, Fax: +84-8-54047420
</t>
  </si>
  <si>
    <r>
      <rPr>
        <b/>
        <sz val="10"/>
        <color theme="1"/>
        <rFont val="微软雅黑"/>
        <family val="2"/>
        <charset val="134"/>
      </rPr>
      <t>Da Nang   (岘港</t>
    </r>
    <r>
      <rPr>
        <b/>
        <sz val="10"/>
        <color indexed="8"/>
        <rFont val="微软雅黑"/>
        <family val="2"/>
        <charset val="134"/>
      </rPr>
      <t>)</t>
    </r>
  </si>
  <si>
    <t xml:space="preserve">DANANG OFFICE:1ST FLOOR, PETROLIMEX BUILDING, NO.122 2/9 STREET, HAI CHAU DIST., DANANG CITY, VIETNAM
Tel: +84-511-3931936 , Fax: +84-511-3931941
</t>
  </si>
  <si>
    <r>
      <rPr>
        <b/>
        <sz val="10"/>
        <color theme="1"/>
        <rFont val="微软雅黑"/>
        <family val="2"/>
        <charset val="134"/>
      </rPr>
      <t>Manila(South/North) (</t>
    </r>
    <r>
      <rPr>
        <b/>
        <sz val="10"/>
        <color indexed="8"/>
        <rFont val="微软雅黑"/>
        <family val="2"/>
        <charset val="134"/>
      </rPr>
      <t>马尼拉南/北港)/   Cebu(宿务)/  Batangas（八打雁）</t>
    </r>
  </si>
  <si>
    <t>SITC Container Lines Philippines, Inc.</t>
  </si>
  <si>
    <t>7th Floor Tower A Two E-com Center Bayshore Avenue Mall of Asia Complex  Pasay City, Philippines 1300</t>
  </si>
  <si>
    <t>Tel:632-7981888-706/708/712/714</t>
  </si>
  <si>
    <r>
      <rPr>
        <b/>
        <sz val="10"/>
        <color theme="1"/>
        <rFont val="微软雅黑"/>
        <family val="2"/>
        <charset val="134"/>
      </rPr>
      <t>Sihanoukville                  (西哈努克</t>
    </r>
    <r>
      <rPr>
        <b/>
        <sz val="10"/>
        <color indexed="8"/>
        <rFont val="微软雅黑"/>
        <family val="2"/>
        <charset val="134"/>
      </rPr>
      <t>)</t>
    </r>
  </si>
  <si>
    <t xml:space="preserve">SITC CAMBODIA:#C2/3, 2rd Floor, regency Complex C, Phnom Penh, Cambodia
Tel: +855-23-996222 , Fax: +855-23-993991
</t>
  </si>
  <si>
    <r>
      <rPr>
        <b/>
        <sz val="10"/>
        <color theme="1"/>
        <rFont val="微软雅黑"/>
        <family val="2"/>
        <charset val="134"/>
      </rPr>
      <t>Jakarta   (雅加达</t>
    </r>
    <r>
      <rPr>
        <b/>
        <sz val="10"/>
        <color indexed="8"/>
        <rFont val="微软雅黑"/>
        <family val="2"/>
        <charset val="134"/>
      </rPr>
      <t>)</t>
    </r>
  </si>
  <si>
    <t xml:space="preserve">SITC CAMBODIA:#C2/3, 2rd Floor, regency Complex C, Phnom Penh, Cambodia
Tel: +62-21-83793064-225/226 , Fax:+62-21-83793433
</t>
  </si>
  <si>
    <r>
      <rPr>
        <b/>
        <sz val="10"/>
        <color theme="1"/>
        <rFont val="微软雅黑"/>
        <family val="2"/>
        <charset val="134"/>
      </rPr>
      <t>Singapore    (新加坡</t>
    </r>
    <r>
      <rPr>
        <b/>
        <sz val="10"/>
        <color indexed="8"/>
        <rFont val="微软雅黑"/>
        <family val="2"/>
        <charset val="134"/>
      </rPr>
      <t>)</t>
    </r>
  </si>
  <si>
    <t xml:space="preserve">SITC SINGAPORE(MODERN SHIPPING AND TRAVELS PTE LTD, AS AGENTS):    3 SHENTON WAY, #14-08 SHENTON HOUSE, SINGAPORE 068805
Tel: +65-62228164, Fax:+65-62226104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</si>
</sst>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[$-409]d/mmm;@"/>
    <numFmt numFmtId="177" formatCode="000\E"/>
    <numFmt numFmtId="178" formatCode="000\S"/>
    <numFmt numFmtId="179" formatCode="000\E\ \/"/>
    <numFmt numFmtId="180" formatCode="000\N"/>
    <numFmt numFmtId="181" formatCode="[$-409]d/mmm/yy;@"/>
    <numFmt numFmtId="182" formatCode="\W000"/>
    <numFmt numFmtId="183" formatCode="[$€-2]\ #,##0.00_);[Red]\([$€-2]\ #,##0.00\)"/>
    <numFmt numFmtId="184" formatCode="0000\W"/>
    <numFmt numFmtId="185" formatCode="000\S\ \/"/>
  </numFmts>
  <fonts count="39">
    <font>
      <sz val="10"/>
      <name val="Arial"/>
      <family val="2"/>
    </font>
    <font>
      <sz val="24"/>
      <color theme="1"/>
      <name val="Arial Narrow"/>
      <family val="2"/>
    </font>
    <font>
      <sz val="24"/>
      <color indexed="8"/>
      <name val="华文新魏"/>
      <charset val="134"/>
    </font>
    <font>
      <sz val="9"/>
      <name val="宋体"/>
      <family val="3"/>
      <charset val="134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6"/>
      <color theme="1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6"/>
      <color indexed="8"/>
      <name val="黑体"/>
      <family val="3"/>
      <charset val="134"/>
    </font>
    <font>
      <b/>
      <sz val="12"/>
      <color rgb="FFFF0000"/>
      <name val="微软雅黑"/>
      <family val="2"/>
      <charset val="134"/>
    </font>
    <font>
      <sz val="12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8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7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8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name val="Arial Narrow"/>
      <family val="2"/>
    </font>
    <font>
      <sz val="9"/>
      <color theme="1"/>
      <name val="Arial Narrow"/>
      <family val="2"/>
    </font>
    <font>
      <sz val="9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7"/>
      <color theme="1"/>
      <name val="Arial Narrow"/>
      <family val="2"/>
    </font>
    <font>
      <b/>
      <sz val="22"/>
      <color theme="1"/>
      <name val="微软雅黑"/>
      <family val="2"/>
      <charset val="134"/>
    </font>
    <font>
      <b/>
      <sz val="22"/>
      <color indexed="8"/>
      <name val="微软雅黑"/>
      <family val="2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0">
    <xf numFmtId="176" fontId="0" fillId="0" borderId="0"/>
    <xf numFmtId="176" fontId="32" fillId="0" borderId="0">
      <alignment vertical="center"/>
    </xf>
    <xf numFmtId="176" fontId="37" fillId="0" borderId="0"/>
    <xf numFmtId="176" fontId="32" fillId="0" borderId="0"/>
    <xf numFmtId="179" fontId="32" fillId="0" borderId="0"/>
    <xf numFmtId="180" fontId="32" fillId="0" borderId="0"/>
    <xf numFmtId="180" fontId="32" fillId="0" borderId="0">
      <alignment vertical="center"/>
    </xf>
    <xf numFmtId="176" fontId="32" fillId="0" borderId="0"/>
    <xf numFmtId="181" fontId="32" fillId="0" borderId="0"/>
    <xf numFmtId="176" fontId="38" fillId="0" borderId="0"/>
    <xf numFmtId="176" fontId="32" fillId="0" borderId="0">
      <alignment vertical="center"/>
    </xf>
    <xf numFmtId="176" fontId="38" fillId="0" borderId="0">
      <alignment vertical="center"/>
    </xf>
    <xf numFmtId="182" fontId="32" fillId="0" borderId="0"/>
    <xf numFmtId="43" fontId="32" fillId="0" borderId="0"/>
    <xf numFmtId="176" fontId="32" fillId="0" borderId="0"/>
    <xf numFmtId="183" fontId="32" fillId="0" borderId="0"/>
    <xf numFmtId="183" fontId="32" fillId="0" borderId="0"/>
    <xf numFmtId="184" fontId="32" fillId="0" borderId="0"/>
    <xf numFmtId="185" fontId="32" fillId="0" borderId="0">
      <alignment vertical="center"/>
    </xf>
    <xf numFmtId="176" fontId="38" fillId="0" borderId="0"/>
  </cellStyleXfs>
  <cellXfs count="146">
    <xf numFmtId="176" fontId="0" fillId="0" borderId="0" xfId="0"/>
    <xf numFmtId="176" fontId="1" fillId="2" borderId="0" xfId="0" applyFont="1" applyFill="1" applyAlignment="1">
      <alignment horizontal="center"/>
    </xf>
    <xf numFmtId="176" fontId="4" fillId="2" borderId="0" xfId="0" applyFont="1" applyFill="1" applyAlignment="1">
      <alignment horizontal="center"/>
    </xf>
    <xf numFmtId="176" fontId="5" fillId="2" borderId="0" xfId="0" applyFont="1" applyFill="1" applyAlignment="1">
      <alignment horizontal="center"/>
    </xf>
    <xf numFmtId="176" fontId="6" fillId="2" borderId="0" xfId="0" applyFont="1" applyFill="1" applyAlignment="1">
      <alignment horizontal="center"/>
    </xf>
    <xf numFmtId="176" fontId="6" fillId="2" borderId="0" xfId="0" applyFont="1" applyFill="1" applyAlignment="1">
      <alignment horizontal="center"/>
    </xf>
    <xf numFmtId="176" fontId="7" fillId="2" borderId="0" xfId="0" applyFont="1" applyFill="1" applyAlignment="1">
      <alignment horizontal="center"/>
    </xf>
    <xf numFmtId="176" fontId="9" fillId="2" borderId="0" xfId="0" applyFont="1" applyFill="1" applyAlignment="1">
      <alignment horizontal="center"/>
    </xf>
    <xf numFmtId="176" fontId="10" fillId="2" borderId="0" xfId="0" applyFont="1" applyFill="1" applyAlignment="1">
      <alignment horizontal="center"/>
    </xf>
    <xf numFmtId="176" fontId="11" fillId="2" borderId="0" xfId="0" applyFont="1" applyFill="1" applyAlignment="1">
      <alignment horizontal="left" vertical="top" wrapText="1"/>
    </xf>
    <xf numFmtId="176" fontId="11" fillId="2" borderId="0" xfId="0" applyFont="1" applyFill="1" applyAlignment="1">
      <alignment vertical="top" wrapText="1"/>
    </xf>
    <xf numFmtId="176" fontId="12" fillId="2" borderId="0" xfId="0" applyFont="1" applyFill="1" applyAlignment="1">
      <alignment horizontal="left" vertical="top" wrapText="1"/>
    </xf>
    <xf numFmtId="176" fontId="12" fillId="2" borderId="0" xfId="0" applyFont="1" applyFill="1" applyAlignment="1">
      <alignment horizontal="left" vertical="top" wrapText="1"/>
    </xf>
    <xf numFmtId="176" fontId="13" fillId="2" borderId="0" xfId="0" applyFont="1" applyFill="1" applyAlignment="1">
      <alignment horizontal="left"/>
    </xf>
    <xf numFmtId="176" fontId="15" fillId="2" borderId="1" xfId="0" applyFont="1" applyFill="1" applyBorder="1" applyAlignment="1">
      <alignment horizontal="left"/>
    </xf>
    <xf numFmtId="176" fontId="15" fillId="2" borderId="0" xfId="0" applyFont="1" applyFill="1" applyBorder="1" applyAlignment="1">
      <alignment horizontal="left"/>
    </xf>
    <xf numFmtId="176" fontId="15" fillId="2" borderId="0" xfId="0" applyFont="1" applyFill="1" applyBorder="1" applyAlignment="1">
      <alignment horizontal="center"/>
    </xf>
    <xf numFmtId="176" fontId="16" fillId="2" borderId="0" xfId="0" applyFont="1" applyFill="1" applyAlignment="1">
      <alignment horizontal="center"/>
    </xf>
    <xf numFmtId="176" fontId="4" fillId="2" borderId="0" xfId="0" applyFont="1" applyFill="1"/>
    <xf numFmtId="176" fontId="17" fillId="3" borderId="2" xfId="0" applyFont="1" applyFill="1" applyBorder="1" applyAlignment="1">
      <alignment horizontal="center" vertical="center" wrapText="1"/>
    </xf>
    <xf numFmtId="176" fontId="17" fillId="3" borderId="3" xfId="0" applyFont="1" applyFill="1" applyBorder="1" applyAlignment="1">
      <alignment horizontal="center" vertical="center" wrapText="1"/>
    </xf>
    <xf numFmtId="176" fontId="17" fillId="3" borderId="4" xfId="0" applyFont="1" applyFill="1" applyBorder="1" applyAlignment="1">
      <alignment horizontal="center" vertical="center" wrapText="1"/>
    </xf>
    <xf numFmtId="176" fontId="17" fillId="3" borderId="4" xfId="0" applyFont="1" applyFill="1" applyBorder="1" applyAlignment="1">
      <alignment horizontal="center"/>
    </xf>
    <xf numFmtId="176" fontId="18" fillId="3" borderId="5" xfId="0" applyFont="1" applyFill="1" applyBorder="1" applyAlignment="1">
      <alignment horizontal="center" vertical="center"/>
    </xf>
    <xf numFmtId="176" fontId="18" fillId="3" borderId="6" xfId="0" applyFont="1" applyFill="1" applyBorder="1" applyAlignment="1">
      <alignment horizontal="center" vertical="center"/>
    </xf>
    <xf numFmtId="176" fontId="18" fillId="3" borderId="7" xfId="0" applyFont="1" applyFill="1" applyBorder="1" applyAlignment="1">
      <alignment horizontal="center" vertical="center"/>
    </xf>
    <xf numFmtId="176" fontId="9" fillId="2" borderId="0" xfId="0" applyFont="1" applyFill="1"/>
    <xf numFmtId="176" fontId="17" fillId="3" borderId="8" xfId="0" applyFont="1" applyFill="1" applyBorder="1" applyAlignment="1">
      <alignment horizontal="center" vertical="center" wrapText="1"/>
    </xf>
    <xf numFmtId="176" fontId="17" fillId="3" borderId="9" xfId="0" applyFont="1" applyFill="1" applyBorder="1" applyAlignment="1">
      <alignment horizontal="center" vertical="center" wrapText="1"/>
    </xf>
    <xf numFmtId="176" fontId="17" fillId="3" borderId="10" xfId="0" applyFont="1" applyFill="1" applyBorder="1" applyAlignment="1">
      <alignment horizontal="center" vertical="center" wrapText="1"/>
    </xf>
    <xf numFmtId="176" fontId="17" fillId="3" borderId="11" xfId="0" applyFont="1" applyFill="1" applyBorder="1" applyAlignment="1">
      <alignment horizontal="center" vertical="center" wrapText="1"/>
    </xf>
    <xf numFmtId="176" fontId="18" fillId="3" borderId="4" xfId="0" applyFont="1" applyFill="1" applyBorder="1" applyAlignment="1">
      <alignment horizontal="center"/>
    </xf>
    <xf numFmtId="176" fontId="18" fillId="3" borderId="4" xfId="0" applyNumberFormat="1" applyFont="1" applyFill="1" applyBorder="1" applyAlignment="1">
      <alignment horizontal="center"/>
    </xf>
    <xf numFmtId="177" fontId="21" fillId="0" borderId="5" xfId="0" applyNumberFormat="1" applyFont="1" applyFill="1" applyBorder="1" applyAlignment="1" applyProtection="1">
      <alignment horizontal="center" vertical="center"/>
      <protection locked="0"/>
    </xf>
    <xf numFmtId="176" fontId="21" fillId="0" borderId="4" xfId="0" applyFont="1" applyFill="1" applyBorder="1" applyAlignment="1">
      <alignment horizontal="center"/>
    </xf>
    <xf numFmtId="16" fontId="18" fillId="2" borderId="4" xfId="0" applyNumberFormat="1" applyFont="1" applyFill="1" applyBorder="1" applyAlignment="1">
      <alignment horizontal="center"/>
    </xf>
    <xf numFmtId="16" fontId="21" fillId="0" borderId="4" xfId="0" applyNumberFormat="1" applyFont="1" applyFill="1" applyBorder="1" applyAlignment="1">
      <alignment horizontal="center"/>
    </xf>
    <xf numFmtId="16" fontId="21" fillId="2" borderId="4" xfId="0" applyNumberFormat="1" applyFont="1" applyFill="1" applyBorder="1" applyAlignment="1">
      <alignment horizontal="center"/>
    </xf>
    <xf numFmtId="176" fontId="21" fillId="2" borderId="0" xfId="0" applyFont="1" applyFill="1"/>
    <xf numFmtId="176" fontId="22" fillId="2" borderId="0" xfId="0" applyFont="1" applyFill="1"/>
    <xf numFmtId="176" fontId="18" fillId="2" borderId="0" xfId="0" applyFont="1" applyFill="1"/>
    <xf numFmtId="176" fontId="23" fillId="2" borderId="0" xfId="0" applyFont="1" applyFill="1"/>
    <xf numFmtId="176" fontId="24" fillId="2" borderId="0" xfId="0" applyFont="1" applyFill="1"/>
    <xf numFmtId="176" fontId="18" fillId="2" borderId="0" xfId="0" applyFont="1" applyFill="1" applyBorder="1"/>
    <xf numFmtId="176" fontId="23" fillId="2" borderId="0" xfId="0" applyFont="1" applyFill="1" applyBorder="1"/>
    <xf numFmtId="176" fontId="21" fillId="2" borderId="0" xfId="0" applyFont="1" applyFill="1" applyBorder="1" applyAlignment="1"/>
    <xf numFmtId="176" fontId="18" fillId="2" borderId="0" xfId="0" applyFont="1" applyFill="1" applyBorder="1" applyAlignment="1"/>
    <xf numFmtId="176" fontId="18" fillId="2" borderId="0" xfId="0" applyFont="1" applyFill="1" applyAlignment="1"/>
    <xf numFmtId="176" fontId="15" fillId="2" borderId="0" xfId="0" applyFont="1" applyFill="1" applyBorder="1" applyAlignment="1"/>
    <xf numFmtId="176" fontId="18" fillId="3" borderId="4" xfId="0" applyFont="1" applyFill="1" applyBorder="1" applyAlignment="1">
      <alignment horizontal="center" vertical="center" wrapText="1"/>
    </xf>
    <xf numFmtId="176" fontId="18" fillId="3" borderId="5" xfId="0" applyFont="1" applyFill="1" applyBorder="1" applyAlignment="1">
      <alignment horizontal="center"/>
    </xf>
    <xf numFmtId="176" fontId="18" fillId="3" borderId="6" xfId="0" applyFont="1" applyFill="1" applyBorder="1" applyAlignment="1">
      <alignment horizontal="center"/>
    </xf>
    <xf numFmtId="176" fontId="18" fillId="3" borderId="7" xfId="0" applyFont="1" applyFill="1" applyBorder="1" applyAlignment="1">
      <alignment horizontal="center"/>
    </xf>
    <xf numFmtId="176" fontId="17" fillId="2" borderId="0" xfId="0" applyFont="1" applyFill="1" applyBorder="1" applyAlignment="1">
      <alignment horizontal="center"/>
    </xf>
    <xf numFmtId="176" fontId="18" fillId="2" borderId="0" xfId="0" applyNumberFormat="1" applyFont="1" applyFill="1" applyBorder="1" applyAlignment="1">
      <alignment horizontal="center"/>
    </xf>
    <xf numFmtId="176" fontId="9" fillId="2" borderId="0" xfId="0" applyFont="1" applyFill="1" applyBorder="1"/>
    <xf numFmtId="176" fontId="24" fillId="2" borderId="0" xfId="0" applyNumberFormat="1" applyFont="1" applyFill="1" applyBorder="1" applyAlignment="1">
      <alignment horizontal="left"/>
    </xf>
    <xf numFmtId="176" fontId="25" fillId="2" borderId="0" xfId="0" applyFont="1" applyFill="1" applyBorder="1" applyAlignment="1">
      <alignment horizontal="left"/>
    </xf>
    <xf numFmtId="176" fontId="16" fillId="2" borderId="0" xfId="0" applyFont="1" applyFill="1" applyAlignment="1"/>
    <xf numFmtId="176" fontId="18" fillId="3" borderId="2" xfId="0" applyFont="1" applyFill="1" applyBorder="1" applyAlignment="1">
      <alignment horizontal="center" vertical="center" wrapText="1"/>
    </xf>
    <xf numFmtId="176" fontId="18" fillId="3" borderId="3" xfId="0" applyFont="1" applyFill="1" applyBorder="1" applyAlignment="1">
      <alignment horizontal="center" vertical="center" wrapText="1"/>
    </xf>
    <xf numFmtId="176" fontId="18" fillId="3" borderId="4" xfId="0" applyFont="1" applyFill="1" applyBorder="1" applyAlignment="1">
      <alignment horizontal="center"/>
    </xf>
    <xf numFmtId="176" fontId="18" fillId="3" borderId="8" xfId="0" applyFont="1" applyFill="1" applyBorder="1" applyAlignment="1">
      <alignment horizontal="center" vertical="center" wrapText="1"/>
    </xf>
    <xf numFmtId="176" fontId="18" fillId="3" borderId="9" xfId="0" applyFont="1" applyFill="1" applyBorder="1" applyAlignment="1">
      <alignment horizontal="center" vertical="center" wrapText="1"/>
    </xf>
    <xf numFmtId="176" fontId="18" fillId="0" borderId="0" xfId="0" applyFont="1" applyFill="1" applyBorder="1" applyAlignment="1">
      <alignment horizontal="center"/>
    </xf>
    <xf numFmtId="176" fontId="18" fillId="3" borderId="10" xfId="0" applyFont="1" applyFill="1" applyBorder="1" applyAlignment="1">
      <alignment horizontal="center" vertical="center" wrapText="1"/>
    </xf>
    <xf numFmtId="176" fontId="18" fillId="3" borderId="11" xfId="0" applyFont="1" applyFill="1" applyBorder="1" applyAlignment="1">
      <alignment horizontal="center" vertical="center" wrapText="1"/>
    </xf>
    <xf numFmtId="176" fontId="24" fillId="2" borderId="8" xfId="0" applyNumberFormat="1" applyFont="1" applyFill="1" applyBorder="1" applyAlignment="1">
      <alignment horizontal="left" wrapText="1"/>
    </xf>
    <xf numFmtId="176" fontId="24" fillId="2" borderId="0" xfId="0" applyNumberFormat="1" applyFont="1" applyFill="1" applyBorder="1" applyAlignment="1">
      <alignment horizontal="left" wrapText="1"/>
    </xf>
    <xf numFmtId="176" fontId="18" fillId="2" borderId="0" xfId="0" applyNumberFormat="1" applyFont="1" applyFill="1" applyBorder="1" applyAlignment="1">
      <alignment horizontal="center" wrapText="1"/>
    </xf>
    <xf numFmtId="176" fontId="24" fillId="2" borderId="0" xfId="0" applyNumberFormat="1" applyFont="1" applyFill="1" applyBorder="1" applyAlignment="1">
      <alignment horizontal="center"/>
    </xf>
    <xf numFmtId="176" fontId="21" fillId="2" borderId="0" xfId="0" applyFont="1" applyFill="1" applyAlignment="1"/>
    <xf numFmtId="176" fontId="13" fillId="2" borderId="0" xfId="0" applyFont="1" applyFill="1" applyAlignment="1"/>
    <xf numFmtId="176" fontId="18" fillId="2" borderId="0" xfId="0" applyFont="1" applyFill="1" applyAlignment="1">
      <alignment horizontal="center"/>
    </xf>
    <xf numFmtId="176" fontId="23" fillId="2" borderId="0" xfId="0" applyFont="1" applyFill="1" applyAlignment="1">
      <alignment horizontal="center"/>
    </xf>
    <xf numFmtId="176" fontId="27" fillId="2" borderId="0" xfId="0" applyFont="1" applyFill="1" applyAlignment="1">
      <alignment horizontal="center"/>
    </xf>
    <xf numFmtId="176" fontId="18" fillId="2" borderId="0" xfId="0" applyFont="1" applyFill="1" applyBorder="1" applyAlignment="1">
      <alignment horizontal="center"/>
    </xf>
    <xf numFmtId="176" fontId="23" fillId="2" borderId="0" xfId="0" applyFont="1" applyFill="1" applyBorder="1" applyAlignment="1">
      <alignment horizontal="center"/>
    </xf>
    <xf numFmtId="176" fontId="18" fillId="3" borderId="4" xfId="0" applyNumberFormat="1" applyFont="1" applyFill="1" applyBorder="1" applyAlignment="1">
      <alignment horizontal="center" wrapText="1"/>
    </xf>
    <xf numFmtId="176" fontId="23" fillId="2" borderId="0" xfId="0" applyNumberFormat="1" applyFont="1" applyFill="1" applyBorder="1" applyAlignment="1">
      <alignment horizontal="center" wrapText="1"/>
    </xf>
    <xf numFmtId="176" fontId="23" fillId="2" borderId="0" xfId="0" applyNumberFormat="1" applyFont="1" applyFill="1" applyBorder="1" applyAlignment="1">
      <alignment horizontal="center"/>
    </xf>
    <xf numFmtId="16" fontId="18" fillId="2" borderId="4" xfId="0" applyNumberFormat="1" applyFont="1" applyFill="1" applyBorder="1" applyAlignment="1">
      <alignment horizontal="center" vertical="center"/>
    </xf>
    <xf numFmtId="176" fontId="24" fillId="2" borderId="0" xfId="0" applyFont="1" applyFill="1" applyAlignment="1"/>
    <xf numFmtId="178" fontId="21" fillId="0" borderId="5" xfId="0" applyNumberFormat="1" applyFont="1" applyFill="1" applyBorder="1" applyAlignment="1" applyProtection="1">
      <alignment horizontal="center" vertical="center"/>
      <protection locked="0"/>
    </xf>
    <xf numFmtId="16" fontId="21" fillId="0" borderId="4" xfId="0" applyNumberFormat="1" applyFont="1" applyFill="1" applyBorder="1" applyAlignment="1">
      <alignment horizontal="center" vertical="center"/>
    </xf>
    <xf numFmtId="177" fontId="21" fillId="4" borderId="5" xfId="0" applyNumberFormat="1" applyFont="1" applyFill="1" applyBorder="1" applyAlignment="1" applyProtection="1">
      <alignment horizontal="center" vertical="center"/>
      <protection locked="0"/>
    </xf>
    <xf numFmtId="176" fontId="21" fillId="4" borderId="4" xfId="0" applyFont="1" applyFill="1" applyBorder="1" applyAlignment="1">
      <alignment horizontal="center"/>
    </xf>
    <xf numFmtId="178" fontId="24" fillId="4" borderId="5" xfId="0" applyNumberFormat="1" applyFont="1" applyFill="1" applyBorder="1" applyAlignment="1" applyProtection="1">
      <alignment horizontal="center" vertical="center"/>
      <protection locked="0"/>
    </xf>
    <xf numFmtId="176" fontId="28" fillId="2" borderId="0" xfId="0" applyFont="1" applyFill="1" applyAlignment="1"/>
    <xf numFmtId="176" fontId="18" fillId="3" borderId="5" xfId="0" applyNumberFormat="1" applyFont="1" applyFill="1" applyBorder="1" applyAlignment="1">
      <alignment horizontal="center" wrapText="1"/>
    </xf>
    <xf numFmtId="176" fontId="18" fillId="3" borderId="7" xfId="0" applyNumberFormat="1" applyFont="1" applyFill="1" applyBorder="1" applyAlignment="1">
      <alignment horizontal="center" wrapText="1"/>
    </xf>
    <xf numFmtId="176" fontId="25" fillId="2" borderId="0" xfId="0" applyFont="1" applyFill="1" applyBorder="1" applyAlignment="1">
      <alignment horizontal="center"/>
    </xf>
    <xf numFmtId="176" fontId="10" fillId="2" borderId="0" xfId="0" applyFont="1" applyFill="1" applyAlignment="1">
      <alignment horizontal="center"/>
    </xf>
    <xf numFmtId="176" fontId="7" fillId="2" borderId="0" xfId="0" applyFont="1" applyFill="1" applyAlignment="1">
      <alignment horizontal="center"/>
    </xf>
    <xf numFmtId="176" fontId="18" fillId="3" borderId="4" xfId="0" applyFont="1" applyFill="1" applyBorder="1" applyAlignment="1">
      <alignment vertical="center"/>
    </xf>
    <xf numFmtId="16" fontId="21" fillId="5" borderId="4" xfId="0" applyNumberFormat="1" applyFont="1" applyFill="1" applyBorder="1" applyAlignment="1">
      <alignment horizontal="center"/>
    </xf>
    <xf numFmtId="16" fontId="18" fillId="2" borderId="0" xfId="0" applyNumberFormat="1" applyFont="1" applyFill="1" applyBorder="1" applyAlignment="1">
      <alignment horizontal="center"/>
    </xf>
    <xf numFmtId="176" fontId="18" fillId="2" borderId="0" xfId="0" applyFont="1" applyFill="1" applyAlignment="1">
      <alignment horizontal="left"/>
    </xf>
    <xf numFmtId="177" fontId="21" fillId="0" borderId="0" xfId="0" applyNumberFormat="1" applyFont="1" applyFill="1" applyBorder="1" applyAlignment="1" applyProtection="1">
      <alignment horizontal="center" vertical="center"/>
      <protection locked="0"/>
    </xf>
    <xf numFmtId="176" fontId="21" fillId="0" borderId="0" xfId="0" applyFont="1" applyFill="1" applyBorder="1" applyAlignment="1">
      <alignment horizontal="center"/>
    </xf>
    <xf numFmtId="176" fontId="30" fillId="0" borderId="0" xfId="0" applyNumberFormat="1" applyFont="1" applyFill="1" applyAlignment="1">
      <alignment horizontal="left" vertical="center"/>
    </xf>
    <xf numFmtId="176" fontId="18" fillId="2" borderId="0" xfId="0" applyFont="1" applyFill="1" applyAlignment="1">
      <alignment horizontal="left"/>
    </xf>
    <xf numFmtId="176" fontId="31" fillId="0" borderId="0" xfId="0" applyNumberFormat="1" applyFont="1" applyFill="1" applyAlignment="1">
      <alignment horizontal="left" vertical="center"/>
    </xf>
    <xf numFmtId="176" fontId="32" fillId="0" borderId="0" xfId="1" applyFont="1">
      <alignment vertical="center"/>
    </xf>
    <xf numFmtId="176" fontId="31" fillId="0" borderId="0" xfId="0" applyNumberFormat="1" applyFont="1" applyFill="1" applyAlignment="1">
      <alignment vertical="center"/>
    </xf>
    <xf numFmtId="176" fontId="32" fillId="0" borderId="0" xfId="1" applyFont="1" applyFill="1">
      <alignment vertical="center"/>
    </xf>
    <xf numFmtId="178" fontId="21" fillId="0" borderId="0" xfId="0" applyNumberFormat="1" applyFont="1" applyFill="1" applyBorder="1" applyAlignment="1" applyProtection="1">
      <alignment horizontal="left" vertical="center"/>
      <protection locked="0"/>
    </xf>
    <xf numFmtId="176" fontId="4" fillId="2" borderId="0" xfId="0" applyFont="1" applyFill="1" applyAlignment="1">
      <alignment horizontal="left"/>
    </xf>
    <xf numFmtId="176" fontId="21" fillId="0" borderId="0" xfId="0" applyNumberFormat="1" applyFont="1" applyFill="1" applyBorder="1" applyAlignment="1">
      <alignment horizontal="left"/>
    </xf>
    <xf numFmtId="176" fontId="21" fillId="0" borderId="0" xfId="0" applyNumberFormat="1" applyFont="1" applyFill="1" applyBorder="1" applyAlignment="1">
      <alignment horizontal="center"/>
    </xf>
    <xf numFmtId="176" fontId="33" fillId="2" borderId="0" xfId="0" applyFont="1" applyFill="1" applyAlignment="1"/>
    <xf numFmtId="177" fontId="18" fillId="2" borderId="0" xfId="0" applyNumberFormat="1" applyFont="1" applyFill="1" applyBorder="1" applyAlignment="1" applyProtection="1">
      <alignment horizontal="center" vertical="center"/>
      <protection locked="0"/>
    </xf>
    <xf numFmtId="176" fontId="34" fillId="2" borderId="0" xfId="0" applyFont="1" applyFill="1" applyAlignment="1">
      <alignment horizontal="left"/>
    </xf>
    <xf numFmtId="176" fontId="34" fillId="2" borderId="0" xfId="0" applyFont="1" applyFill="1" applyAlignment="1">
      <alignment horizontal="center"/>
    </xf>
    <xf numFmtId="176" fontId="16" fillId="2" borderId="0" xfId="0" applyNumberFormat="1" applyFont="1" applyFill="1" applyAlignment="1">
      <alignment horizontal="center"/>
    </xf>
    <xf numFmtId="176" fontId="15" fillId="3" borderId="4" xfId="0" applyFont="1" applyFill="1" applyBorder="1" applyAlignment="1">
      <alignment horizontal="center" vertical="center" wrapText="1"/>
    </xf>
    <xf numFmtId="176" fontId="15" fillId="3" borderId="6" xfId="0" applyFont="1" applyFill="1" applyBorder="1" applyAlignment="1">
      <alignment horizontal="center" vertical="center" wrapText="1"/>
    </xf>
    <xf numFmtId="176" fontId="15" fillId="3" borderId="7" xfId="0" applyFont="1" applyFill="1" applyBorder="1" applyAlignment="1">
      <alignment horizontal="center" vertical="center" wrapText="1"/>
    </xf>
    <xf numFmtId="176" fontId="9" fillId="2" borderId="0" xfId="0" applyNumberFormat="1" applyFont="1" applyFill="1" applyAlignment="1">
      <alignment horizontal="center"/>
    </xf>
    <xf numFmtId="176" fontId="15" fillId="2" borderId="4" xfId="0" applyFont="1" applyFill="1" applyBorder="1" applyAlignment="1">
      <alignment horizontal="center" vertical="center" wrapText="1"/>
    </xf>
    <xf numFmtId="176" fontId="9" fillId="2" borderId="6" xfId="0" applyFont="1" applyFill="1" applyBorder="1" applyAlignment="1">
      <alignment horizontal="left" vertical="center" wrapText="1"/>
    </xf>
    <xf numFmtId="176" fontId="9" fillId="2" borderId="7" xfId="0" applyFont="1" applyFill="1" applyBorder="1" applyAlignment="1">
      <alignment horizontal="left" vertical="center" wrapText="1"/>
    </xf>
    <xf numFmtId="176" fontId="15" fillId="2" borderId="12" xfId="0" applyFont="1" applyFill="1" applyBorder="1" applyAlignment="1">
      <alignment horizontal="center" vertical="center" wrapText="1"/>
    </xf>
    <xf numFmtId="176" fontId="9" fillId="2" borderId="0" xfId="0" applyFont="1" applyFill="1" applyBorder="1" applyAlignment="1">
      <alignment horizontal="center"/>
    </xf>
    <xf numFmtId="176" fontId="9" fillId="2" borderId="9" xfId="0" applyFont="1" applyFill="1" applyBorder="1"/>
    <xf numFmtId="176" fontId="15" fillId="2" borderId="13" xfId="0" applyFont="1" applyFill="1" applyBorder="1" applyAlignment="1">
      <alignment horizontal="center" vertical="center" wrapText="1"/>
    </xf>
    <xf numFmtId="176" fontId="9" fillId="2" borderId="0" xfId="0" applyFont="1" applyFill="1" applyBorder="1" applyAlignment="1">
      <alignment horizontal="center" vertical="center"/>
    </xf>
    <xf numFmtId="176" fontId="15" fillId="2" borderId="14" xfId="0" applyFont="1" applyFill="1" applyBorder="1" applyAlignment="1">
      <alignment horizontal="center" vertical="center" wrapText="1"/>
    </xf>
    <xf numFmtId="176" fontId="9" fillId="2" borderId="1" xfId="0" applyFont="1" applyFill="1" applyBorder="1"/>
    <xf numFmtId="176" fontId="9" fillId="2" borderId="1" xfId="0" applyFont="1" applyFill="1" applyBorder="1" applyAlignment="1">
      <alignment horizontal="center"/>
    </xf>
    <xf numFmtId="176" fontId="9" fillId="2" borderId="11" xfId="0" applyFont="1" applyFill="1" applyBorder="1"/>
    <xf numFmtId="176" fontId="15" fillId="2" borderId="4" xfId="0" applyFont="1" applyFill="1" applyBorder="1" applyAlignment="1">
      <alignment horizontal="center" vertical="center"/>
    </xf>
    <xf numFmtId="176" fontId="9" fillId="2" borderId="5" xfId="0" applyFont="1" applyFill="1" applyBorder="1" applyAlignment="1">
      <alignment horizontal="left" vertical="center" wrapText="1"/>
    </xf>
    <xf numFmtId="176" fontId="15" fillId="2" borderId="4" xfId="0" applyFont="1" applyFill="1" applyBorder="1" applyAlignment="1">
      <alignment horizontal="center" vertical="center" wrapText="1"/>
    </xf>
    <xf numFmtId="176" fontId="9" fillId="2" borderId="2" xfId="0" applyFont="1" applyFill="1" applyBorder="1"/>
    <xf numFmtId="176" fontId="9" fillId="2" borderId="15" xfId="0" applyFont="1" applyFill="1" applyBorder="1"/>
    <xf numFmtId="176" fontId="9" fillId="2" borderId="15" xfId="0" applyFont="1" applyFill="1" applyBorder="1" applyAlignment="1">
      <alignment horizontal="center"/>
    </xf>
    <xf numFmtId="176" fontId="9" fillId="2" borderId="3" xfId="0" applyFont="1" applyFill="1" applyBorder="1"/>
    <xf numFmtId="176" fontId="9" fillId="2" borderId="8" xfId="0" applyFont="1" applyFill="1" applyBorder="1"/>
    <xf numFmtId="176" fontId="9" fillId="2" borderId="10" xfId="0" applyFont="1" applyFill="1" applyBorder="1"/>
    <xf numFmtId="176" fontId="9" fillId="2" borderId="10" xfId="0" applyFont="1" applyFill="1" applyBorder="1" applyAlignment="1">
      <alignment horizontal="left" vertical="top" wrapText="1"/>
    </xf>
    <xf numFmtId="176" fontId="9" fillId="2" borderId="1" xfId="0" applyFont="1" applyFill="1" applyBorder="1" applyAlignment="1">
      <alignment horizontal="left" vertical="top" wrapText="1"/>
    </xf>
    <xf numFmtId="176" fontId="9" fillId="2" borderId="11" xfId="0" applyFont="1" applyFill="1" applyBorder="1" applyAlignment="1">
      <alignment horizontal="left" vertical="top" wrapText="1"/>
    </xf>
    <xf numFmtId="176" fontId="9" fillId="2" borderId="10" xfId="0" applyFont="1" applyFill="1" applyBorder="1" applyAlignment="1">
      <alignment horizontal="left" vertical="center" wrapText="1"/>
    </xf>
    <xf numFmtId="176" fontId="9" fillId="2" borderId="1" xfId="0" applyFont="1" applyFill="1" applyBorder="1" applyAlignment="1">
      <alignment horizontal="left" vertical="center" wrapText="1"/>
    </xf>
    <xf numFmtId="176" fontId="9" fillId="2" borderId="11" xfId="0" applyFont="1" applyFill="1" applyBorder="1" applyAlignment="1">
      <alignment horizontal="left" vertical="center" wrapText="1"/>
    </xf>
  </cellXfs>
  <cellStyles count="20">
    <cellStyle name="_ET_STYLE_NoName_00_" xfId="2"/>
    <cellStyle name="常规" xfId="0" builtinId="0"/>
    <cellStyle name="常规 10 3 2 2 2 2 2 2 2 3 2" xfId="3"/>
    <cellStyle name="常规 11" xfId="4"/>
    <cellStyle name="常规 11 2 2 3 2 2 2 2 2" xfId="5"/>
    <cellStyle name="常规 11 2 3 2" xfId="6"/>
    <cellStyle name="常规 136 4 2 2" xfId="7"/>
    <cellStyle name="常规 136 4 2 3" xfId="8"/>
    <cellStyle name="常规 138 2" xfId="9"/>
    <cellStyle name="常规 2" xfId="10"/>
    <cellStyle name="常规 2 10" xfId="11"/>
    <cellStyle name="常规 2 2" xfId="1"/>
    <cellStyle name="常规 2 2 2" xfId="12"/>
    <cellStyle name="常规 2 2 2 2" xfId="13"/>
    <cellStyle name="常规 2 2 2 2 2 2 2 2 2 2 2 2 2 2 2 2 2 2 2 2 2 2 2 2 2" xfId="14"/>
    <cellStyle name="常规 2 2 2 2 2 2 2 2 2 2 2 4 2 2 2 6 2 2 3 2" xfId="15"/>
    <cellStyle name="常规 2 2 2 2 2 2 2 2 2 2 2 4 2 2 2 6 2 2 4" xfId="16"/>
    <cellStyle name="常规 2 2 2 2 4 2 6" xfId="17"/>
    <cellStyle name="常规 26" xfId="18"/>
    <cellStyle name="常规 4 2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0550" y="285750"/>
          <a:ext cx="12954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7"/>
  <sheetViews>
    <sheetView tabSelected="1" workbookViewId="0">
      <selection activeCell="K16" sqref="K16"/>
    </sheetView>
  </sheetViews>
  <sheetFormatPr defaultColWidth="9.140625" defaultRowHeight="12.75"/>
  <cols>
    <col min="1" max="1" width="24.42578125" style="18" customWidth="1"/>
    <col min="2" max="2" width="11" style="18" customWidth="1"/>
    <col min="3" max="3" width="9.42578125" style="18" customWidth="1"/>
    <col min="4" max="4" width="14.42578125" style="18" customWidth="1"/>
    <col min="5" max="5" width="15.7109375" style="18" customWidth="1"/>
    <col min="6" max="6" width="16.85546875" style="18" customWidth="1"/>
    <col min="7" max="7" width="16.28515625" style="2" customWidth="1"/>
    <col min="8" max="8" width="14.7109375" style="18" customWidth="1"/>
    <col min="9" max="9" width="13.85546875" style="18" customWidth="1"/>
    <col min="10" max="10" width="13.5703125" style="18" customWidth="1"/>
    <col min="11" max="16384" width="9.140625" style="18"/>
  </cols>
  <sheetData>
    <row r="1" spans="1:16" s="2" customFormat="1" ht="19.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6" s="2" customFormat="1" ht="22.5" customHeight="1">
      <c r="A2" s="1"/>
      <c r="B2" s="1"/>
      <c r="C2" s="1"/>
      <c r="D2" s="1"/>
      <c r="E2" s="1"/>
      <c r="F2" s="1"/>
      <c r="G2" s="1"/>
      <c r="H2" s="1"/>
      <c r="I2" s="1"/>
    </row>
    <row r="3" spans="1:16" s="2" customFormat="1" ht="15.75" customHeight="1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16" s="2" customFormat="1" ht="23.25" customHeight="1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16" s="2" customFormat="1" ht="5.25" customHeight="1">
      <c r="A5" s="5"/>
      <c r="B5" s="5"/>
      <c r="C5" s="5"/>
      <c r="D5" s="5"/>
      <c r="E5" s="5"/>
      <c r="F5" s="5"/>
      <c r="G5" s="5"/>
      <c r="H5" s="5"/>
      <c r="I5" s="5"/>
    </row>
    <row r="6" spans="1:16" s="2" customFormat="1" ht="22.5" customHeight="1">
      <c r="A6" s="6" t="s">
        <v>3</v>
      </c>
      <c r="B6" s="6"/>
      <c r="C6" s="6"/>
      <c r="D6" s="6"/>
      <c r="E6" s="6"/>
      <c r="F6" s="6"/>
      <c r="G6" s="6"/>
      <c r="H6" s="6"/>
      <c r="I6" s="6"/>
      <c r="J6" s="7"/>
    </row>
    <row r="7" spans="1:16" s="2" customFormat="1" ht="24.75" customHeight="1">
      <c r="A7" s="8" t="s">
        <v>4</v>
      </c>
      <c r="B7" s="6"/>
      <c r="C7" s="6"/>
      <c r="D7" s="6"/>
      <c r="E7" s="6"/>
      <c r="F7" s="6"/>
      <c r="G7" s="6"/>
      <c r="H7" s="6"/>
      <c r="I7" s="6"/>
      <c r="J7" s="7"/>
    </row>
    <row r="8" spans="1:16" s="2" customFormat="1" ht="18" customHeight="1">
      <c r="A8" s="9" t="s">
        <v>5</v>
      </c>
      <c r="B8" s="9"/>
      <c r="C8" s="9"/>
      <c r="D8" s="9"/>
      <c r="E8" s="9"/>
      <c r="F8" s="9"/>
      <c r="G8" s="9"/>
      <c r="H8" s="9"/>
      <c r="I8" s="10"/>
      <c r="J8" s="7"/>
      <c r="K8" s="7"/>
      <c r="L8" s="7"/>
      <c r="M8" s="7"/>
      <c r="N8" s="7"/>
      <c r="O8" s="7"/>
      <c r="P8" s="7"/>
    </row>
    <row r="9" spans="1:16" s="2" customFormat="1" ht="16.5" customHeight="1">
      <c r="A9" s="11" t="s">
        <v>6</v>
      </c>
      <c r="B9" s="11"/>
      <c r="C9" s="11"/>
      <c r="D9" s="11"/>
      <c r="E9" s="11"/>
      <c r="F9" s="11"/>
      <c r="G9" s="11"/>
      <c r="H9" s="11"/>
      <c r="I9" s="10"/>
      <c r="J9" s="7"/>
      <c r="K9" s="7"/>
      <c r="L9" s="7"/>
      <c r="M9" s="7"/>
      <c r="N9" s="7"/>
      <c r="O9" s="7"/>
      <c r="P9" s="7"/>
    </row>
    <row r="10" spans="1:16" s="2" customFormat="1" ht="15" customHeight="1">
      <c r="A10" s="11" t="s">
        <v>7</v>
      </c>
      <c r="B10" s="11"/>
      <c r="C10" s="11"/>
      <c r="D10" s="11"/>
      <c r="E10" s="11"/>
      <c r="F10" s="11"/>
      <c r="G10" s="11"/>
      <c r="H10" s="11"/>
      <c r="I10" s="10"/>
      <c r="J10" s="7"/>
      <c r="K10" s="7"/>
      <c r="L10" s="7"/>
      <c r="M10" s="7"/>
      <c r="N10" s="7"/>
      <c r="O10" s="7"/>
      <c r="P10" s="7"/>
    </row>
    <row r="11" spans="1:16" s="2" customFormat="1" ht="15.75" customHeight="1">
      <c r="A11" s="11" t="s">
        <v>8</v>
      </c>
      <c r="B11" s="11"/>
      <c r="C11" s="11"/>
      <c r="D11" s="11"/>
      <c r="E11" s="11"/>
      <c r="F11" s="11"/>
      <c r="G11" s="11"/>
      <c r="H11" s="11"/>
      <c r="I11" s="11"/>
      <c r="J11" s="7"/>
      <c r="K11" s="7"/>
      <c r="L11" s="7"/>
      <c r="M11" s="7"/>
      <c r="N11" s="7"/>
      <c r="O11" s="7"/>
      <c r="P11" s="7"/>
    </row>
    <row r="12" spans="1:16" s="2" customFormat="1" ht="15.75" customHeight="1">
      <c r="A12" s="12"/>
      <c r="B12" s="12"/>
      <c r="C12" s="12"/>
      <c r="D12" s="12"/>
      <c r="E12" s="12"/>
      <c r="F12" s="12"/>
      <c r="G12" s="12"/>
      <c r="H12" s="12"/>
      <c r="I12" s="10"/>
      <c r="J12" s="7"/>
      <c r="K12" s="7"/>
      <c r="L12" s="7"/>
      <c r="M12" s="7"/>
      <c r="N12" s="7"/>
      <c r="O12" s="7"/>
      <c r="P12" s="7"/>
    </row>
    <row r="13" spans="1:16" s="2" customFormat="1" ht="25.5" customHeight="1">
      <c r="A13" s="13" t="s">
        <v>9</v>
      </c>
      <c r="B13" s="13"/>
      <c r="C13" s="13"/>
      <c r="D13" s="13"/>
      <c r="E13" s="13"/>
      <c r="F13" s="13"/>
      <c r="G13" s="13"/>
      <c r="H13" s="13"/>
      <c r="I13" s="7"/>
      <c r="J13" s="7"/>
      <c r="K13" s="7"/>
      <c r="L13" s="7"/>
      <c r="M13" s="7"/>
      <c r="N13" s="7"/>
      <c r="O13" s="7"/>
      <c r="P13" s="7"/>
    </row>
    <row r="14" spans="1:16" ht="15" customHeight="1">
      <c r="A14" s="14" t="s">
        <v>10</v>
      </c>
      <c r="B14" s="14"/>
      <c r="C14" s="14"/>
      <c r="D14" s="14"/>
      <c r="E14" s="15"/>
      <c r="F14" s="15"/>
      <c r="G14" s="16"/>
      <c r="H14" s="15"/>
      <c r="I14" s="15"/>
      <c r="J14" s="7"/>
      <c r="K14" s="15"/>
      <c r="L14" s="15"/>
      <c r="M14" s="15"/>
      <c r="N14" s="15"/>
      <c r="O14" s="15"/>
      <c r="P14" s="17"/>
    </row>
    <row r="15" spans="1:16" ht="14.25" customHeight="1">
      <c r="A15" s="19" t="s">
        <v>11</v>
      </c>
      <c r="B15" s="20"/>
      <c r="C15" s="21" t="s">
        <v>12</v>
      </c>
      <c r="D15" s="22" t="s">
        <v>13</v>
      </c>
      <c r="E15" s="23" t="s">
        <v>14</v>
      </c>
      <c r="F15" s="24"/>
      <c r="G15" s="24"/>
      <c r="H15" s="24"/>
      <c r="I15" s="25"/>
      <c r="J15" s="26"/>
      <c r="K15" s="26"/>
      <c r="L15" s="26"/>
      <c r="M15" s="26"/>
      <c r="N15" s="26"/>
    </row>
    <row r="16" spans="1:16" ht="14.25" customHeight="1">
      <c r="A16" s="27"/>
      <c r="B16" s="28"/>
      <c r="C16" s="21"/>
      <c r="D16" s="22" t="s">
        <v>15</v>
      </c>
      <c r="E16" s="22" t="s">
        <v>16</v>
      </c>
      <c r="F16" s="22" t="s">
        <v>17</v>
      </c>
      <c r="G16" s="22" t="s">
        <v>18</v>
      </c>
      <c r="H16" s="22" t="s">
        <v>19</v>
      </c>
      <c r="I16" s="22" t="s">
        <v>20</v>
      </c>
      <c r="J16" s="26"/>
      <c r="K16" s="26"/>
      <c r="L16" s="26"/>
      <c r="M16" s="26"/>
      <c r="N16" s="26"/>
    </row>
    <row r="17" spans="1:16" ht="14.25" customHeight="1">
      <c r="A17" s="29"/>
      <c r="B17" s="30"/>
      <c r="C17" s="21"/>
      <c r="D17" s="31" t="s">
        <v>21</v>
      </c>
      <c r="E17" s="31" t="s">
        <v>22</v>
      </c>
      <c r="F17" s="31" t="s">
        <v>22</v>
      </c>
      <c r="G17" s="31" t="s">
        <v>23</v>
      </c>
      <c r="H17" s="31" t="s">
        <v>24</v>
      </c>
      <c r="I17" s="32" t="s">
        <v>25</v>
      </c>
      <c r="J17" s="26"/>
      <c r="K17" s="26"/>
      <c r="L17" s="26"/>
      <c r="M17" s="26"/>
      <c r="N17" s="26"/>
    </row>
    <row r="18" spans="1:16" s="39" customFormat="1" ht="17.25" customHeight="1">
      <c r="A18" s="33" t="s">
        <v>26</v>
      </c>
      <c r="B18" s="34" t="s">
        <v>27</v>
      </c>
      <c r="C18" s="33" t="s">
        <v>28</v>
      </c>
      <c r="D18" s="35">
        <v>45930</v>
      </c>
      <c r="E18" s="35">
        <f t="shared" ref="E18:E22" si="0">D18+6</f>
        <v>45936</v>
      </c>
      <c r="F18" s="35">
        <f t="shared" ref="F18:F22" si="1">D18+6</f>
        <v>45936</v>
      </c>
      <c r="G18" s="36">
        <f t="shared" ref="G18:I22" si="2">F18+1</f>
        <v>45937</v>
      </c>
      <c r="H18" s="36">
        <f t="shared" si="2"/>
        <v>45938</v>
      </c>
      <c r="I18" s="37">
        <f t="shared" si="2"/>
        <v>45939</v>
      </c>
      <c r="J18" s="38"/>
      <c r="K18" s="38"/>
      <c r="L18" s="38"/>
      <c r="M18" s="38"/>
      <c r="N18" s="38"/>
    </row>
    <row r="19" spans="1:16" s="41" customFormat="1" ht="17.25" customHeight="1">
      <c r="A19" s="33" t="s">
        <v>29</v>
      </c>
      <c r="B19" s="34" t="s">
        <v>30</v>
      </c>
      <c r="C19" s="33" t="s">
        <v>28</v>
      </c>
      <c r="D19" s="35">
        <f t="shared" ref="D19:D22" si="3">D18+7</f>
        <v>45937</v>
      </c>
      <c r="E19" s="35">
        <f t="shared" si="0"/>
        <v>45943</v>
      </c>
      <c r="F19" s="35">
        <f t="shared" si="1"/>
        <v>45943</v>
      </c>
      <c r="G19" s="36">
        <f t="shared" si="2"/>
        <v>45944</v>
      </c>
      <c r="H19" s="36">
        <f t="shared" si="2"/>
        <v>45945</v>
      </c>
      <c r="I19" s="37">
        <f t="shared" si="2"/>
        <v>45946</v>
      </c>
      <c r="J19" s="40"/>
      <c r="K19" s="40"/>
      <c r="L19" s="40"/>
      <c r="M19" s="40"/>
      <c r="N19" s="40"/>
    </row>
    <row r="20" spans="1:16" s="41" customFormat="1" ht="17.25" customHeight="1">
      <c r="A20" s="34" t="s">
        <v>31</v>
      </c>
      <c r="B20" s="34" t="s">
        <v>32</v>
      </c>
      <c r="C20" s="33">
        <v>2551</v>
      </c>
      <c r="D20" s="35">
        <f t="shared" si="3"/>
        <v>45944</v>
      </c>
      <c r="E20" s="35">
        <f t="shared" si="0"/>
        <v>45950</v>
      </c>
      <c r="F20" s="35">
        <f t="shared" si="1"/>
        <v>45950</v>
      </c>
      <c r="G20" s="36">
        <f t="shared" si="2"/>
        <v>45951</v>
      </c>
      <c r="H20" s="36">
        <f t="shared" si="2"/>
        <v>45952</v>
      </c>
      <c r="I20" s="37">
        <f t="shared" si="2"/>
        <v>45953</v>
      </c>
      <c r="J20" s="42"/>
      <c r="K20" s="40"/>
      <c r="L20" s="40"/>
      <c r="M20" s="40"/>
      <c r="N20" s="40"/>
    </row>
    <row r="21" spans="1:16" s="41" customFormat="1" ht="17.25" customHeight="1">
      <c r="A21" s="34" t="s">
        <v>33</v>
      </c>
      <c r="B21" s="34" t="s">
        <v>27</v>
      </c>
      <c r="C21" s="33" t="s">
        <v>34</v>
      </c>
      <c r="D21" s="35">
        <f t="shared" si="3"/>
        <v>45951</v>
      </c>
      <c r="E21" s="35">
        <f t="shared" si="0"/>
        <v>45957</v>
      </c>
      <c r="F21" s="35">
        <f t="shared" si="1"/>
        <v>45957</v>
      </c>
      <c r="G21" s="36">
        <f t="shared" si="2"/>
        <v>45958</v>
      </c>
      <c r="H21" s="36">
        <f t="shared" si="2"/>
        <v>45959</v>
      </c>
      <c r="I21" s="37">
        <f t="shared" si="2"/>
        <v>45960</v>
      </c>
      <c r="J21" s="42"/>
      <c r="K21" s="40"/>
      <c r="L21" s="40"/>
      <c r="M21" s="40"/>
      <c r="N21" s="40"/>
    </row>
    <row r="22" spans="1:16" s="44" customFormat="1" ht="17.25" customHeight="1">
      <c r="A22" s="34" t="s">
        <v>31</v>
      </c>
      <c r="B22" s="34" t="s">
        <v>32</v>
      </c>
      <c r="C22" s="33">
        <v>2553</v>
      </c>
      <c r="D22" s="35">
        <f t="shared" si="3"/>
        <v>45958</v>
      </c>
      <c r="E22" s="35">
        <f t="shared" si="0"/>
        <v>45964</v>
      </c>
      <c r="F22" s="35">
        <f t="shared" si="1"/>
        <v>45964</v>
      </c>
      <c r="G22" s="36">
        <f t="shared" si="2"/>
        <v>45965</v>
      </c>
      <c r="H22" s="36">
        <f t="shared" si="2"/>
        <v>45966</v>
      </c>
      <c r="I22" s="37">
        <f t="shared" si="2"/>
        <v>45967</v>
      </c>
      <c r="J22" s="42"/>
      <c r="K22" s="43"/>
      <c r="L22" s="43"/>
      <c r="M22" s="43"/>
      <c r="N22" s="43"/>
      <c r="O22" s="43"/>
    </row>
    <row r="23" spans="1:16" ht="14.25" customHeight="1">
      <c r="A23" s="45" t="s">
        <v>35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6"/>
    </row>
    <row r="24" spans="1:16" ht="14.25" customHeight="1">
      <c r="A24" s="47" t="s">
        <v>36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6"/>
    </row>
    <row r="25" spans="1:16" ht="9" customHeight="1">
      <c r="A25" s="26"/>
      <c r="B25" s="26"/>
      <c r="C25" s="26"/>
      <c r="D25" s="26"/>
      <c r="E25" s="26"/>
      <c r="F25" s="26"/>
      <c r="G25" s="7"/>
      <c r="H25" s="26"/>
      <c r="I25" s="26"/>
      <c r="J25" s="26"/>
      <c r="K25" s="26"/>
      <c r="L25" s="26"/>
      <c r="M25" s="26"/>
      <c r="N25" s="26"/>
      <c r="O25" s="26"/>
      <c r="P25" s="26"/>
    </row>
    <row r="26" spans="1:16" ht="9" customHeight="1">
      <c r="A26" s="26"/>
      <c r="B26" s="26"/>
      <c r="C26" s="26"/>
      <c r="D26" s="26"/>
      <c r="E26" s="26"/>
      <c r="F26" s="26"/>
      <c r="G26" s="7"/>
      <c r="H26" s="26"/>
      <c r="I26" s="26"/>
      <c r="J26" s="26"/>
      <c r="K26" s="26"/>
      <c r="L26" s="26"/>
      <c r="M26" s="26"/>
      <c r="N26" s="26"/>
      <c r="O26" s="26"/>
      <c r="P26" s="26"/>
    </row>
    <row r="27" spans="1:16" ht="16.5">
      <c r="A27" s="48" t="s">
        <v>37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6"/>
    </row>
    <row r="28" spans="1:16" ht="16.5">
      <c r="A28" s="49" t="s">
        <v>11</v>
      </c>
      <c r="B28" s="49"/>
      <c r="C28" s="49" t="s">
        <v>12</v>
      </c>
      <c r="D28" s="31" t="s">
        <v>13</v>
      </c>
      <c r="E28" s="50" t="s">
        <v>38</v>
      </c>
      <c r="F28" s="51"/>
      <c r="G28" s="52"/>
      <c r="H28" s="53"/>
      <c r="I28" s="53"/>
      <c r="J28" s="53"/>
      <c r="K28" s="53"/>
      <c r="L28" s="53"/>
      <c r="M28" s="53"/>
      <c r="N28" s="53"/>
      <c r="O28" s="26"/>
    </row>
    <row r="29" spans="1:16" ht="16.5">
      <c r="A29" s="49"/>
      <c r="B29" s="49"/>
      <c r="C29" s="49"/>
      <c r="D29" s="31" t="s">
        <v>15</v>
      </c>
      <c r="E29" s="32" t="s">
        <v>39</v>
      </c>
      <c r="F29" s="32" t="s">
        <v>40</v>
      </c>
      <c r="G29" s="32" t="s">
        <v>41</v>
      </c>
      <c r="H29" s="54"/>
      <c r="I29" s="55"/>
      <c r="J29" s="54"/>
      <c r="K29" s="54"/>
      <c r="L29" s="26"/>
    </row>
    <row r="30" spans="1:16" ht="16.5">
      <c r="A30" s="49"/>
      <c r="B30" s="49"/>
      <c r="C30" s="49"/>
      <c r="D30" s="31" t="s">
        <v>42</v>
      </c>
      <c r="E30" s="32" t="s">
        <v>23</v>
      </c>
      <c r="F30" s="32" t="s">
        <v>23</v>
      </c>
      <c r="G30" s="32" t="s">
        <v>24</v>
      </c>
      <c r="H30" s="54"/>
      <c r="I30" s="55"/>
      <c r="J30" s="54"/>
      <c r="K30" s="54"/>
      <c r="L30" s="26"/>
    </row>
    <row r="31" spans="1:16" ht="16.5">
      <c r="A31" s="34" t="s">
        <v>43</v>
      </c>
      <c r="B31" s="34" t="s">
        <v>44</v>
      </c>
      <c r="C31" s="33" t="s">
        <v>28</v>
      </c>
      <c r="D31" s="36">
        <f>D18+10</f>
        <v>45940</v>
      </c>
      <c r="E31" s="35">
        <f t="shared" ref="E31:E35" si="4">D31+4</f>
        <v>45944</v>
      </c>
      <c r="F31" s="35">
        <f t="shared" ref="F31:F35" si="5">E31</f>
        <v>45944</v>
      </c>
      <c r="G31" s="35">
        <f t="shared" ref="G31:G35" si="6">F31+1</f>
        <v>45945</v>
      </c>
      <c r="H31" s="56"/>
      <c r="I31" s="55"/>
      <c r="J31" s="54"/>
      <c r="K31" s="54"/>
      <c r="L31" s="26"/>
    </row>
    <row r="32" spans="1:16" ht="16.5">
      <c r="A32" s="34" t="s">
        <v>45</v>
      </c>
      <c r="B32" s="34" t="s">
        <v>46</v>
      </c>
      <c r="C32" s="33" t="s">
        <v>28</v>
      </c>
      <c r="D32" s="36">
        <f t="shared" ref="D32:D35" si="7">D31+7</f>
        <v>45947</v>
      </c>
      <c r="E32" s="35">
        <f t="shared" si="4"/>
        <v>45951</v>
      </c>
      <c r="F32" s="35">
        <f t="shared" si="5"/>
        <v>45951</v>
      </c>
      <c r="G32" s="35">
        <f t="shared" si="6"/>
        <v>45952</v>
      </c>
      <c r="H32" s="54"/>
      <c r="I32" s="55"/>
      <c r="J32" s="54"/>
      <c r="K32" s="54"/>
      <c r="L32" s="26"/>
    </row>
    <row r="33" spans="1:16" ht="16.5">
      <c r="A33" s="34" t="s">
        <v>47</v>
      </c>
      <c r="B33" s="34" t="s">
        <v>48</v>
      </c>
      <c r="C33" s="33" t="s">
        <v>49</v>
      </c>
      <c r="D33" s="36">
        <f t="shared" si="7"/>
        <v>45954</v>
      </c>
      <c r="E33" s="35">
        <f t="shared" si="4"/>
        <v>45958</v>
      </c>
      <c r="F33" s="35">
        <f t="shared" si="5"/>
        <v>45958</v>
      </c>
      <c r="G33" s="35">
        <f t="shared" si="6"/>
        <v>45959</v>
      </c>
      <c r="H33" s="56"/>
      <c r="I33" s="54"/>
      <c r="J33" s="54"/>
      <c r="K33" s="54"/>
      <c r="L33" s="55"/>
      <c r="M33" s="54"/>
      <c r="N33" s="54"/>
      <c r="O33" s="26"/>
    </row>
    <row r="34" spans="1:16" ht="16.5">
      <c r="A34" s="34" t="s">
        <v>50</v>
      </c>
      <c r="B34" s="34" t="s">
        <v>51</v>
      </c>
      <c r="C34" s="33" t="s">
        <v>52</v>
      </c>
      <c r="D34" s="36">
        <f t="shared" si="7"/>
        <v>45961</v>
      </c>
      <c r="E34" s="35">
        <f t="shared" si="4"/>
        <v>45965</v>
      </c>
      <c r="F34" s="35">
        <f t="shared" si="5"/>
        <v>45965</v>
      </c>
      <c r="G34" s="35">
        <f t="shared" si="6"/>
        <v>45966</v>
      </c>
      <c r="H34" s="57"/>
      <c r="I34" s="53"/>
      <c r="J34" s="53"/>
      <c r="K34" s="53"/>
      <c r="L34" s="55"/>
      <c r="M34" s="53"/>
      <c r="N34" s="53"/>
      <c r="O34" s="26"/>
    </row>
    <row r="35" spans="1:16" ht="16.5">
      <c r="A35" s="34" t="s">
        <v>45</v>
      </c>
      <c r="B35" s="34" t="s">
        <v>46</v>
      </c>
      <c r="C35" s="33" t="s">
        <v>53</v>
      </c>
      <c r="D35" s="36">
        <f t="shared" si="7"/>
        <v>45968</v>
      </c>
      <c r="E35" s="35">
        <f t="shared" si="4"/>
        <v>45972</v>
      </c>
      <c r="F35" s="35">
        <f t="shared" si="5"/>
        <v>45972</v>
      </c>
      <c r="G35" s="35">
        <f t="shared" si="6"/>
        <v>45973</v>
      </c>
      <c r="H35" s="57"/>
      <c r="I35" s="53"/>
      <c r="J35" s="53"/>
      <c r="K35" s="53"/>
      <c r="L35" s="55"/>
      <c r="M35" s="53"/>
      <c r="N35" s="53"/>
      <c r="O35" s="26"/>
    </row>
    <row r="36" spans="1:16" ht="16.5">
      <c r="A36" s="45" t="s">
        <v>54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6"/>
    </row>
    <row r="37" spans="1:16" ht="16.5">
      <c r="A37" s="47" t="s">
        <v>55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6"/>
    </row>
    <row r="38" spans="1:16" ht="5.25" customHeigh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26"/>
    </row>
    <row r="39" spans="1:16" ht="16.5">
      <c r="A39" s="48" t="s">
        <v>56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6"/>
    </row>
    <row r="40" spans="1:16" ht="16.5">
      <c r="A40" s="59" t="s">
        <v>11</v>
      </c>
      <c r="B40" s="60"/>
      <c r="C40" s="49" t="s">
        <v>12</v>
      </c>
      <c r="D40" s="31" t="s">
        <v>13</v>
      </c>
      <c r="E40" s="61" t="s">
        <v>38</v>
      </c>
      <c r="F40" s="61"/>
      <c r="G40" s="61"/>
      <c r="H40" s="61"/>
      <c r="I40" s="53"/>
      <c r="J40" s="53"/>
      <c r="K40" s="53"/>
      <c r="L40" s="53"/>
      <c r="M40" s="53"/>
      <c r="N40" s="53"/>
      <c r="O40" s="53"/>
      <c r="P40" s="26"/>
    </row>
    <row r="41" spans="1:16" ht="16.5">
      <c r="A41" s="62"/>
      <c r="B41" s="63"/>
      <c r="C41" s="49"/>
      <c r="D41" s="31" t="s">
        <v>15</v>
      </c>
      <c r="E41" s="32" t="s">
        <v>41</v>
      </c>
      <c r="F41" s="31" t="s">
        <v>57</v>
      </c>
      <c r="G41" s="31" t="s">
        <v>58</v>
      </c>
      <c r="H41" s="31" t="s">
        <v>40</v>
      </c>
      <c r="I41" s="53"/>
      <c r="J41" s="64"/>
      <c r="K41" s="53"/>
      <c r="L41" s="53"/>
      <c r="M41" s="53"/>
      <c r="N41" s="53"/>
      <c r="O41" s="26"/>
    </row>
    <row r="42" spans="1:16" ht="16.5">
      <c r="A42" s="65"/>
      <c r="B42" s="66"/>
      <c r="C42" s="49"/>
      <c r="D42" s="31" t="s">
        <v>59</v>
      </c>
      <c r="E42" s="31" t="s">
        <v>60</v>
      </c>
      <c r="F42" s="31" t="s">
        <v>60</v>
      </c>
      <c r="G42" s="31" t="s">
        <v>25</v>
      </c>
      <c r="H42" s="31" t="s">
        <v>42</v>
      </c>
      <c r="I42" s="53"/>
      <c r="J42" s="64"/>
      <c r="K42" s="53"/>
      <c r="L42" s="53"/>
      <c r="M42" s="53"/>
      <c r="N42" s="53"/>
      <c r="O42" s="26"/>
    </row>
    <row r="43" spans="1:16" ht="16.5">
      <c r="A43" s="34" t="s">
        <v>61</v>
      </c>
      <c r="B43" s="34" t="s">
        <v>62</v>
      </c>
      <c r="C43" s="33">
        <v>2547</v>
      </c>
      <c r="D43" s="35">
        <v>45941</v>
      </c>
      <c r="E43" s="36">
        <f t="shared" ref="E43:E47" si="8">D43+4</f>
        <v>45945</v>
      </c>
      <c r="F43" s="35">
        <f t="shared" ref="F43:F47" si="9">E43</f>
        <v>45945</v>
      </c>
      <c r="G43" s="35">
        <f t="shared" ref="G43:G47" si="10">D43+5</f>
        <v>45946</v>
      </c>
      <c r="H43" s="35">
        <f t="shared" ref="H43:H47" si="11">E43+2</f>
        <v>45947</v>
      </c>
      <c r="I43" s="67"/>
      <c r="J43" s="68"/>
      <c r="K43" s="68"/>
      <c r="L43" s="69"/>
      <c r="M43" s="69"/>
      <c r="N43" s="69"/>
      <c r="O43" s="26"/>
    </row>
    <row r="44" spans="1:16" ht="16.5">
      <c r="A44" s="34" t="s">
        <v>63</v>
      </c>
      <c r="B44" s="34" t="s">
        <v>64</v>
      </c>
      <c r="C44" s="33">
        <v>2549</v>
      </c>
      <c r="D44" s="35">
        <f t="shared" ref="D44:D47" si="12">D43+7</f>
        <v>45948</v>
      </c>
      <c r="E44" s="35">
        <f t="shared" si="8"/>
        <v>45952</v>
      </c>
      <c r="F44" s="35">
        <f t="shared" si="9"/>
        <v>45952</v>
      </c>
      <c r="G44" s="35">
        <f t="shared" si="10"/>
        <v>45953</v>
      </c>
      <c r="H44" s="35">
        <f t="shared" si="11"/>
        <v>45954</v>
      </c>
      <c r="I44" s="54"/>
      <c r="J44" s="54"/>
      <c r="K44" s="54"/>
      <c r="L44" s="54"/>
      <c r="M44" s="54"/>
      <c r="N44" s="54"/>
      <c r="O44" s="26"/>
    </row>
    <row r="45" spans="1:16" ht="16.5" customHeight="1">
      <c r="A45" s="34" t="s">
        <v>61</v>
      </c>
      <c r="B45" s="34" t="s">
        <v>62</v>
      </c>
      <c r="C45" s="33">
        <v>2549</v>
      </c>
      <c r="D45" s="35">
        <f t="shared" si="12"/>
        <v>45955</v>
      </c>
      <c r="E45" s="35">
        <f t="shared" si="8"/>
        <v>45959</v>
      </c>
      <c r="F45" s="36">
        <f t="shared" si="9"/>
        <v>45959</v>
      </c>
      <c r="G45" s="35">
        <f t="shared" si="10"/>
        <v>45960</v>
      </c>
      <c r="H45" s="35">
        <f t="shared" si="11"/>
        <v>45961</v>
      </c>
      <c r="I45" s="67"/>
      <c r="J45" s="68"/>
      <c r="K45" s="68"/>
      <c r="L45" s="69"/>
      <c r="M45" s="69"/>
      <c r="N45" s="69"/>
      <c r="O45" s="26"/>
    </row>
    <row r="46" spans="1:16" ht="16.5" customHeight="1">
      <c r="A46" s="34" t="s">
        <v>63</v>
      </c>
      <c r="B46" s="34" t="s">
        <v>64</v>
      </c>
      <c r="C46" s="33">
        <v>2551</v>
      </c>
      <c r="D46" s="35">
        <f t="shared" si="12"/>
        <v>45962</v>
      </c>
      <c r="E46" s="35">
        <f t="shared" si="8"/>
        <v>45966</v>
      </c>
      <c r="F46" s="35">
        <f t="shared" si="9"/>
        <v>45966</v>
      </c>
      <c r="G46" s="35">
        <f t="shared" si="10"/>
        <v>45967</v>
      </c>
      <c r="H46" s="35">
        <f t="shared" si="11"/>
        <v>45968</v>
      </c>
      <c r="I46" s="69"/>
      <c r="J46" s="69"/>
      <c r="K46" s="69"/>
      <c r="L46" s="69"/>
      <c r="M46" s="69"/>
      <c r="N46" s="69"/>
      <c r="O46" s="26"/>
    </row>
    <row r="47" spans="1:16" ht="16.5">
      <c r="A47" s="34" t="s">
        <v>61</v>
      </c>
      <c r="B47" s="34" t="s">
        <v>62</v>
      </c>
      <c r="C47" s="33">
        <v>2551</v>
      </c>
      <c r="D47" s="35">
        <f t="shared" si="12"/>
        <v>45969</v>
      </c>
      <c r="E47" s="35">
        <f t="shared" si="8"/>
        <v>45973</v>
      </c>
      <c r="F47" s="35">
        <f t="shared" si="9"/>
        <v>45973</v>
      </c>
      <c r="G47" s="35">
        <f t="shared" si="10"/>
        <v>45974</v>
      </c>
      <c r="H47" s="35">
        <f t="shared" si="11"/>
        <v>45975</v>
      </c>
      <c r="I47" s="70"/>
      <c r="J47" s="54"/>
      <c r="K47" s="54"/>
      <c r="L47" s="54"/>
      <c r="M47" s="54"/>
      <c r="N47" s="54"/>
      <c r="O47" s="26"/>
    </row>
    <row r="48" spans="1:16" ht="16.5">
      <c r="A48" s="71" t="s">
        <v>65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6"/>
    </row>
    <row r="49" spans="1:21" ht="16.5">
      <c r="A49" s="47" t="s">
        <v>66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6"/>
    </row>
    <row r="50" spans="1:21" ht="7.5" customHeight="1">
      <c r="A50" s="26"/>
      <c r="B50" s="26"/>
      <c r="C50" s="26"/>
      <c r="D50" s="26"/>
      <c r="E50" s="26"/>
      <c r="F50" s="26"/>
      <c r="G50" s="7"/>
      <c r="H50" s="26"/>
      <c r="I50" s="26"/>
      <c r="J50" s="26"/>
      <c r="K50" s="26"/>
      <c r="L50" s="26"/>
      <c r="M50" s="26"/>
      <c r="N50" s="26"/>
      <c r="O50" s="26"/>
      <c r="P50" s="26"/>
    </row>
    <row r="51" spans="1:21" ht="24.75">
      <c r="A51" s="72" t="s">
        <v>67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pans="1:21" ht="16.5" customHeight="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pans="1:21" ht="16.5">
      <c r="A53" s="48" t="s">
        <v>68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17"/>
      <c r="Q53" s="75"/>
      <c r="R53" s="75"/>
      <c r="S53" s="75"/>
      <c r="T53" s="75"/>
      <c r="U53" s="75"/>
    </row>
    <row r="54" spans="1:21" s="41" customFormat="1" ht="14.25">
      <c r="A54" s="59" t="s">
        <v>11</v>
      </c>
      <c r="B54" s="60"/>
      <c r="C54" s="49" t="s">
        <v>12</v>
      </c>
      <c r="D54" s="31" t="s">
        <v>13</v>
      </c>
      <c r="E54" s="50" t="s">
        <v>38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pans="1:21" s="41" customFormat="1" ht="14.25">
      <c r="A55" s="62"/>
      <c r="B55" s="63"/>
      <c r="C55" s="49"/>
      <c r="D55" s="31" t="s">
        <v>15</v>
      </c>
      <c r="E55" s="78" t="s">
        <v>69</v>
      </c>
      <c r="F55" s="31" t="s">
        <v>18</v>
      </c>
      <c r="G55" s="47"/>
      <c r="H55" s="47"/>
      <c r="I55" s="69"/>
      <c r="J55" s="43"/>
      <c r="K55" s="69"/>
      <c r="L55" s="69"/>
      <c r="M55" s="69"/>
      <c r="N55" s="43"/>
      <c r="O55" s="69"/>
      <c r="P55" s="79"/>
      <c r="Q55" s="79"/>
      <c r="R55" s="79"/>
      <c r="S55" s="79"/>
      <c r="T55" s="44"/>
    </row>
    <row r="56" spans="1:21" s="41" customFormat="1" ht="14.25">
      <c r="A56" s="65"/>
      <c r="B56" s="66"/>
      <c r="C56" s="49"/>
      <c r="D56" s="31" t="s">
        <v>70</v>
      </c>
      <c r="E56" s="32" t="s">
        <v>23</v>
      </c>
      <c r="F56" s="32" t="s">
        <v>23</v>
      </c>
      <c r="G56" s="47"/>
      <c r="H56" s="47"/>
      <c r="I56" s="54"/>
      <c r="J56" s="43"/>
      <c r="K56" s="54"/>
      <c r="L56" s="54"/>
      <c r="M56" s="54"/>
      <c r="N56" s="43"/>
      <c r="O56" s="54"/>
      <c r="P56" s="80"/>
      <c r="Q56" s="80"/>
      <c r="R56" s="80"/>
      <c r="S56" s="80"/>
      <c r="T56" s="44"/>
    </row>
    <row r="57" spans="1:21" s="41" customFormat="1" ht="15" customHeight="1">
      <c r="A57" s="34" t="s">
        <v>71</v>
      </c>
      <c r="B57" s="34" t="s">
        <v>72</v>
      </c>
      <c r="C57" s="33">
        <v>2541</v>
      </c>
      <c r="D57" s="81">
        <f t="shared" ref="D57:D61" si="13">D43</f>
        <v>45941</v>
      </c>
      <c r="E57" s="37">
        <f t="shared" ref="E57:E61" si="14">D57+3</f>
        <v>45944</v>
      </c>
      <c r="F57" s="37">
        <f t="shared" ref="F57:F61" si="15">E57</f>
        <v>45944</v>
      </c>
      <c r="G57" s="82"/>
      <c r="H57" s="47"/>
      <c r="I57" s="69"/>
      <c r="J57" s="43"/>
      <c r="K57" s="69"/>
      <c r="L57" s="69"/>
      <c r="M57" s="69"/>
      <c r="N57" s="43"/>
      <c r="O57" s="69"/>
      <c r="P57" s="79"/>
      <c r="Q57" s="79"/>
      <c r="R57" s="79"/>
      <c r="S57" s="79"/>
      <c r="T57" s="44"/>
    </row>
    <row r="58" spans="1:21" s="41" customFormat="1" ht="16.5" customHeight="1">
      <c r="A58" s="34" t="s">
        <v>73</v>
      </c>
      <c r="B58" s="34" t="s">
        <v>74</v>
      </c>
      <c r="C58" s="33">
        <v>2543</v>
      </c>
      <c r="D58" s="81">
        <f t="shared" si="13"/>
        <v>45948</v>
      </c>
      <c r="E58" s="37">
        <f t="shared" si="14"/>
        <v>45951</v>
      </c>
      <c r="F58" s="37">
        <f t="shared" si="15"/>
        <v>45951</v>
      </c>
      <c r="G58" s="47"/>
      <c r="H58" s="47"/>
      <c r="I58" s="69"/>
      <c r="J58" s="69"/>
      <c r="K58" s="43"/>
      <c r="L58" s="69"/>
      <c r="M58" s="69"/>
      <c r="N58" s="69"/>
      <c r="O58" s="43"/>
      <c r="P58" s="69"/>
      <c r="Q58" s="79"/>
      <c r="R58" s="79"/>
      <c r="S58" s="79"/>
      <c r="T58" s="79"/>
      <c r="U58" s="44"/>
    </row>
    <row r="59" spans="1:21" s="41" customFormat="1" ht="14.25">
      <c r="A59" s="34" t="s">
        <v>71</v>
      </c>
      <c r="B59" s="34" t="s">
        <v>72</v>
      </c>
      <c r="C59" s="33">
        <v>2543</v>
      </c>
      <c r="D59" s="81">
        <f t="shared" si="13"/>
        <v>45955</v>
      </c>
      <c r="E59" s="37">
        <f t="shared" si="14"/>
        <v>45958</v>
      </c>
      <c r="F59" s="37">
        <f t="shared" si="15"/>
        <v>45958</v>
      </c>
      <c r="G59" s="82"/>
      <c r="H59" s="47"/>
      <c r="I59" s="54"/>
      <c r="J59" s="54"/>
      <c r="K59" s="43"/>
      <c r="L59" s="54"/>
      <c r="M59" s="54"/>
      <c r="N59" s="54"/>
      <c r="O59" s="43"/>
      <c r="P59" s="54"/>
      <c r="Q59" s="80"/>
      <c r="R59" s="80"/>
      <c r="S59" s="80"/>
      <c r="T59" s="80"/>
      <c r="U59" s="44"/>
    </row>
    <row r="60" spans="1:21" s="41" customFormat="1" ht="16.5" customHeight="1">
      <c r="A60" s="34" t="s">
        <v>73</v>
      </c>
      <c r="B60" s="34" t="s">
        <v>74</v>
      </c>
      <c r="C60" s="33">
        <v>2545</v>
      </c>
      <c r="D60" s="81">
        <f t="shared" si="13"/>
        <v>45962</v>
      </c>
      <c r="E60" s="37">
        <f t="shared" si="14"/>
        <v>45965</v>
      </c>
      <c r="F60" s="37">
        <f t="shared" si="15"/>
        <v>45965</v>
      </c>
      <c r="G60" s="47"/>
      <c r="H60" s="47"/>
      <c r="I60" s="54"/>
      <c r="J60" s="54"/>
      <c r="K60" s="43"/>
      <c r="L60" s="54"/>
      <c r="M60" s="54"/>
      <c r="N60" s="54"/>
      <c r="O60" s="43"/>
      <c r="P60" s="54"/>
      <c r="Q60" s="80"/>
      <c r="R60" s="80"/>
      <c r="S60" s="80"/>
      <c r="T60" s="80"/>
      <c r="U60" s="44"/>
    </row>
    <row r="61" spans="1:21" s="41" customFormat="1" ht="14.25" customHeight="1">
      <c r="A61" s="34" t="s">
        <v>71</v>
      </c>
      <c r="B61" s="34" t="s">
        <v>72</v>
      </c>
      <c r="C61" s="33">
        <v>2545</v>
      </c>
      <c r="D61" s="81">
        <f t="shared" si="13"/>
        <v>45969</v>
      </c>
      <c r="E61" s="37">
        <f t="shared" si="14"/>
        <v>45972</v>
      </c>
      <c r="F61" s="37">
        <f t="shared" si="15"/>
        <v>45972</v>
      </c>
      <c r="G61" s="47"/>
      <c r="H61" s="47"/>
      <c r="I61" s="76"/>
      <c r="J61" s="76"/>
      <c r="K61" s="43"/>
      <c r="L61" s="76"/>
      <c r="M61" s="76"/>
      <c r="N61" s="76"/>
      <c r="O61" s="43"/>
      <c r="P61" s="76"/>
      <c r="Q61" s="77"/>
      <c r="R61" s="77"/>
      <c r="S61" s="77"/>
      <c r="T61" s="77"/>
      <c r="U61" s="44"/>
    </row>
    <row r="62" spans="1:21" ht="14.25">
      <c r="A62" s="46" t="s">
        <v>75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pans="1:21" ht="14.25">
      <c r="A63" s="47" t="s">
        <v>66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pans="1:21" ht="14.2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pans="1:21" ht="16.5" hidden="1">
      <c r="A65" s="48" t="s">
        <v>76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17"/>
      <c r="Q65" s="75"/>
      <c r="R65" s="75"/>
      <c r="S65" s="75"/>
      <c r="T65" s="75"/>
      <c r="U65" s="75"/>
    </row>
    <row r="66" spans="1:21" s="41" customFormat="1" ht="14.25" hidden="1">
      <c r="A66" s="59" t="s">
        <v>11</v>
      </c>
      <c r="B66" s="60"/>
      <c r="C66" s="49" t="s">
        <v>12</v>
      </c>
      <c r="D66" s="31" t="s">
        <v>13</v>
      </c>
      <c r="E66" s="50" t="s">
        <v>38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pans="1:21" s="41" customFormat="1" ht="14.25" hidden="1">
      <c r="A67" s="62"/>
      <c r="B67" s="63"/>
      <c r="C67" s="49"/>
      <c r="D67" s="31" t="s">
        <v>15</v>
      </c>
      <c r="E67" s="78" t="s">
        <v>69</v>
      </c>
      <c r="F67" s="31" t="s">
        <v>18</v>
      </c>
      <c r="G67" s="78" t="s">
        <v>77</v>
      </c>
      <c r="H67" s="78" t="s">
        <v>78</v>
      </c>
      <c r="I67" s="69"/>
      <c r="J67" s="43"/>
      <c r="K67" s="69"/>
      <c r="L67" s="69"/>
      <c r="M67" s="69"/>
      <c r="N67" s="43"/>
      <c r="O67" s="69"/>
      <c r="P67" s="79"/>
      <c r="Q67" s="79"/>
      <c r="R67" s="79"/>
      <c r="S67" s="79"/>
      <c r="T67" s="44"/>
    </row>
    <row r="68" spans="1:21" s="41" customFormat="1" ht="14.25" hidden="1">
      <c r="A68" s="65"/>
      <c r="B68" s="66"/>
      <c r="C68" s="49"/>
      <c r="D68" s="31" t="s">
        <v>70</v>
      </c>
      <c r="E68" s="32" t="s">
        <v>24</v>
      </c>
      <c r="F68" s="32" t="s">
        <v>25</v>
      </c>
      <c r="G68" s="31" t="s">
        <v>42</v>
      </c>
      <c r="H68" s="32" t="s">
        <v>24</v>
      </c>
      <c r="I68" s="54"/>
      <c r="J68" s="43"/>
      <c r="K68" s="54"/>
      <c r="L68" s="54"/>
      <c r="M68" s="54"/>
      <c r="N68" s="43"/>
      <c r="O68" s="54"/>
      <c r="P68" s="80"/>
      <c r="Q68" s="80"/>
      <c r="R68" s="80"/>
      <c r="S68" s="80"/>
      <c r="T68" s="44"/>
    </row>
    <row r="69" spans="1:21" s="41" customFormat="1" ht="16.5" hidden="1" customHeight="1">
      <c r="A69" s="33" t="s">
        <v>79</v>
      </c>
      <c r="B69" s="34" t="s">
        <v>80</v>
      </c>
      <c r="C69" s="83">
        <v>2144</v>
      </c>
      <c r="D69" s="81">
        <f>D43</f>
        <v>45941</v>
      </c>
      <c r="E69" s="81">
        <f t="shared" ref="E69:E73" si="16">D69+4</f>
        <v>45945</v>
      </c>
      <c r="F69" s="81">
        <f t="shared" ref="F69:G73" si="17">E69+1</f>
        <v>45946</v>
      </c>
      <c r="G69" s="81">
        <f t="shared" si="17"/>
        <v>45947</v>
      </c>
      <c r="H69" s="81">
        <f t="shared" ref="H69:H73" si="18">D69+11</f>
        <v>45952</v>
      </c>
      <c r="I69" s="67"/>
      <c r="J69" s="68"/>
      <c r="K69" s="69"/>
      <c r="L69" s="69"/>
      <c r="M69" s="69"/>
      <c r="N69" s="43"/>
      <c r="O69" s="69"/>
      <c r="P69" s="79"/>
      <c r="Q69" s="79"/>
      <c r="R69" s="79"/>
      <c r="S69" s="79"/>
      <c r="T69" s="44"/>
    </row>
    <row r="70" spans="1:21" s="41" customFormat="1" ht="14.25" hidden="1" customHeight="1">
      <c r="A70" s="33" t="s">
        <v>50</v>
      </c>
      <c r="B70" s="34" t="s">
        <v>51</v>
      </c>
      <c r="C70" s="83">
        <v>2118</v>
      </c>
      <c r="D70" s="81">
        <f t="shared" ref="D70:D73" si="19">D69+7</f>
        <v>45948</v>
      </c>
      <c r="E70" s="81">
        <f t="shared" si="16"/>
        <v>45952</v>
      </c>
      <c r="F70" s="81">
        <f t="shared" si="17"/>
        <v>45953</v>
      </c>
      <c r="G70" s="81">
        <f t="shared" si="17"/>
        <v>45954</v>
      </c>
      <c r="H70" s="84">
        <f t="shared" si="18"/>
        <v>45959</v>
      </c>
      <c r="I70" s="69"/>
      <c r="J70" s="43"/>
      <c r="K70" s="69"/>
      <c r="L70" s="69"/>
      <c r="M70" s="69"/>
      <c r="N70" s="43"/>
      <c r="O70" s="69"/>
      <c r="P70" s="79"/>
      <c r="Q70" s="79"/>
      <c r="R70" s="79"/>
      <c r="S70" s="79"/>
      <c r="T70" s="44"/>
    </row>
    <row r="71" spans="1:21" s="41" customFormat="1" ht="16.5" hidden="1" customHeight="1">
      <c r="A71" s="33" t="s">
        <v>31</v>
      </c>
      <c r="B71" s="34" t="s">
        <v>32</v>
      </c>
      <c r="C71" s="83" t="s">
        <v>81</v>
      </c>
      <c r="D71" s="81">
        <f t="shared" si="19"/>
        <v>45955</v>
      </c>
      <c r="E71" s="81">
        <f t="shared" si="16"/>
        <v>45959</v>
      </c>
      <c r="F71" s="81">
        <f t="shared" si="17"/>
        <v>45960</v>
      </c>
      <c r="G71" s="81">
        <f t="shared" si="17"/>
        <v>45961</v>
      </c>
      <c r="H71" s="84">
        <f t="shared" si="18"/>
        <v>45966</v>
      </c>
      <c r="I71" s="54"/>
      <c r="J71" s="43"/>
      <c r="K71" s="54"/>
      <c r="L71" s="54"/>
      <c r="M71" s="54"/>
      <c r="N71" s="43"/>
      <c r="O71" s="54"/>
      <c r="P71" s="80"/>
      <c r="Q71" s="80"/>
      <c r="R71" s="80"/>
      <c r="S71" s="80"/>
      <c r="T71" s="44"/>
    </row>
    <row r="72" spans="1:21" s="41" customFormat="1" ht="15" hidden="1" customHeight="1">
      <c r="A72" s="85"/>
      <c r="B72" s="86"/>
      <c r="C72" s="87" t="s">
        <v>28</v>
      </c>
      <c r="D72" s="81">
        <f t="shared" si="19"/>
        <v>45962</v>
      </c>
      <c r="E72" s="81">
        <f t="shared" si="16"/>
        <v>45966</v>
      </c>
      <c r="F72" s="81">
        <f t="shared" si="17"/>
        <v>45967</v>
      </c>
      <c r="G72" s="84">
        <f t="shared" si="17"/>
        <v>45968</v>
      </c>
      <c r="H72" s="84">
        <f t="shared" si="18"/>
        <v>45973</v>
      </c>
      <c r="I72" s="54"/>
      <c r="J72" s="43"/>
      <c r="K72" s="54"/>
      <c r="L72" s="54"/>
      <c r="M72" s="54"/>
      <c r="N72" s="43"/>
      <c r="O72" s="54"/>
      <c r="P72" s="80"/>
      <c r="Q72" s="80"/>
      <c r="R72" s="80"/>
      <c r="S72" s="80"/>
      <c r="T72" s="44"/>
    </row>
    <row r="73" spans="1:21" s="41" customFormat="1" ht="15.75" hidden="1" customHeight="1">
      <c r="A73" s="85"/>
      <c r="B73" s="86"/>
      <c r="C73" s="87" t="s">
        <v>28</v>
      </c>
      <c r="D73" s="81">
        <f t="shared" si="19"/>
        <v>45969</v>
      </c>
      <c r="E73" s="81">
        <f t="shared" si="16"/>
        <v>45973</v>
      </c>
      <c r="F73" s="81">
        <f t="shared" si="17"/>
        <v>45974</v>
      </c>
      <c r="G73" s="81">
        <f t="shared" si="17"/>
        <v>45975</v>
      </c>
      <c r="H73" s="81">
        <f t="shared" si="18"/>
        <v>45980</v>
      </c>
      <c r="I73" s="76"/>
      <c r="J73" s="43"/>
      <c r="K73" s="76"/>
      <c r="L73" s="76"/>
      <c r="M73" s="76"/>
      <c r="N73" s="43"/>
      <c r="O73" s="76"/>
      <c r="P73" s="77"/>
      <c r="Q73" s="77"/>
      <c r="R73" s="77"/>
      <c r="S73" s="77"/>
      <c r="T73" s="44"/>
    </row>
    <row r="74" spans="1:21" ht="14.25" hidden="1">
      <c r="A74" s="47" t="s">
        <v>82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pans="1:21" ht="14.25" hidden="1">
      <c r="A75" s="47" t="s">
        <v>83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pans="1:21" ht="9" customHeight="1">
      <c r="A76" s="26"/>
      <c r="B76" s="26"/>
      <c r="C76" s="26"/>
      <c r="D76" s="26"/>
      <c r="E76" s="26"/>
      <c r="F76" s="26"/>
      <c r="G76" s="7"/>
      <c r="H76" s="26"/>
      <c r="I76" s="26"/>
      <c r="J76" s="26"/>
      <c r="K76" s="26"/>
      <c r="L76" s="26"/>
      <c r="M76" s="26"/>
      <c r="N76" s="26"/>
      <c r="O76" s="26"/>
      <c r="P76" s="26"/>
    </row>
    <row r="77" spans="1:21" ht="31.5">
      <c r="A77" s="88" t="s">
        <v>84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6"/>
    </row>
    <row r="78" spans="1:21" ht="16.5">
      <c r="A78" s="48" t="s">
        <v>85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6"/>
    </row>
    <row r="79" spans="1:21" ht="16.5">
      <c r="A79" s="49" t="s">
        <v>11</v>
      </c>
      <c r="B79" s="49"/>
      <c r="C79" s="49" t="s">
        <v>12</v>
      </c>
      <c r="D79" s="31" t="s">
        <v>13</v>
      </c>
      <c r="E79" s="89" t="s">
        <v>38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6"/>
    </row>
    <row r="80" spans="1:21" ht="16.5">
      <c r="A80" s="49"/>
      <c r="B80" s="49"/>
      <c r="C80" s="49"/>
      <c r="D80" s="31" t="s">
        <v>86</v>
      </c>
      <c r="E80" s="31" t="s">
        <v>87</v>
      </c>
      <c r="F80" s="31" t="s">
        <v>77</v>
      </c>
      <c r="G80" s="54"/>
      <c r="H80" s="54"/>
      <c r="I80" s="55"/>
      <c r="J80" s="54"/>
      <c r="K80" s="54"/>
      <c r="L80" s="54"/>
      <c r="M80" s="54"/>
      <c r="N80" s="54"/>
      <c r="O80" s="26"/>
    </row>
    <row r="81" spans="1:16" ht="16.5">
      <c r="A81" s="49"/>
      <c r="B81" s="49"/>
      <c r="C81" s="49"/>
      <c r="D81" s="32" t="s">
        <v>88</v>
      </c>
      <c r="E81" s="32" t="s">
        <v>89</v>
      </c>
      <c r="F81" s="32" t="s">
        <v>90</v>
      </c>
      <c r="G81" s="69"/>
      <c r="H81" s="69"/>
      <c r="I81" s="55"/>
      <c r="J81" s="69"/>
      <c r="K81" s="69"/>
      <c r="L81" s="69"/>
      <c r="M81" s="69"/>
      <c r="N81" s="69"/>
      <c r="O81" s="26"/>
    </row>
    <row r="82" spans="1:16" ht="16.5">
      <c r="A82" s="34" t="s">
        <v>29</v>
      </c>
      <c r="B82" s="34" t="s">
        <v>30</v>
      </c>
      <c r="C82" s="33">
        <v>2541</v>
      </c>
      <c r="D82" s="81">
        <f>D43</f>
        <v>45941</v>
      </c>
      <c r="E82" s="35">
        <f t="shared" ref="E82:E86" si="20">D82+3</f>
        <v>45944</v>
      </c>
      <c r="F82" s="35">
        <f t="shared" ref="F82:F86" si="21">D82+4</f>
        <v>45945</v>
      </c>
      <c r="G82" s="54"/>
      <c r="H82" s="69"/>
      <c r="I82" s="55"/>
      <c r="J82" s="69"/>
      <c r="K82" s="69"/>
      <c r="L82" s="69"/>
      <c r="M82" s="69"/>
      <c r="N82" s="69"/>
      <c r="O82" s="26"/>
    </row>
    <row r="83" spans="1:16" ht="16.5">
      <c r="A83" s="34" t="s">
        <v>91</v>
      </c>
      <c r="B83" s="34" t="s">
        <v>92</v>
      </c>
      <c r="C83" s="33">
        <v>2542</v>
      </c>
      <c r="D83" s="81">
        <f t="shared" ref="D83:D86" si="22">D82+7</f>
        <v>45948</v>
      </c>
      <c r="E83" s="35">
        <f t="shared" si="20"/>
        <v>45951</v>
      </c>
      <c r="F83" s="35">
        <f t="shared" si="21"/>
        <v>45952</v>
      </c>
      <c r="G83" s="54"/>
      <c r="H83" s="54"/>
      <c r="I83" s="54"/>
      <c r="J83" s="55"/>
      <c r="K83" s="54"/>
      <c r="L83" s="54"/>
      <c r="M83" s="54"/>
      <c r="N83" s="54"/>
      <c r="O83" s="54"/>
      <c r="P83" s="26"/>
    </row>
    <row r="84" spans="1:16" ht="16.5">
      <c r="A84" s="34" t="s">
        <v>29</v>
      </c>
      <c r="B84" s="34" t="s">
        <v>30</v>
      </c>
      <c r="C84" s="33">
        <v>2543</v>
      </c>
      <c r="D84" s="81">
        <f t="shared" si="22"/>
        <v>45955</v>
      </c>
      <c r="E84" s="35">
        <f t="shared" si="20"/>
        <v>45958</v>
      </c>
      <c r="F84" s="35">
        <f t="shared" si="21"/>
        <v>45959</v>
      </c>
      <c r="I84" s="54"/>
      <c r="J84" s="55"/>
      <c r="K84" s="54"/>
      <c r="L84" s="54"/>
      <c r="M84" s="54"/>
      <c r="N84" s="54"/>
      <c r="O84" s="54"/>
      <c r="P84" s="26"/>
    </row>
    <row r="85" spans="1:16" ht="16.5">
      <c r="A85" s="34" t="s">
        <v>91</v>
      </c>
      <c r="B85" s="34" t="s">
        <v>92</v>
      </c>
      <c r="C85" s="33">
        <v>2544</v>
      </c>
      <c r="D85" s="81">
        <f t="shared" si="22"/>
        <v>45962</v>
      </c>
      <c r="E85" s="35">
        <f t="shared" si="20"/>
        <v>45965</v>
      </c>
      <c r="F85" s="35">
        <f t="shared" si="21"/>
        <v>45966</v>
      </c>
      <c r="G85" s="53"/>
      <c r="H85" s="53"/>
      <c r="I85" s="53"/>
      <c r="J85" s="55"/>
      <c r="K85" s="53"/>
      <c r="L85" s="53"/>
      <c r="M85" s="53"/>
      <c r="N85" s="53"/>
      <c r="O85" s="53"/>
      <c r="P85" s="26"/>
    </row>
    <row r="86" spans="1:16" ht="16.5">
      <c r="A86" s="34" t="s">
        <v>29</v>
      </c>
      <c r="B86" s="34" t="s">
        <v>30</v>
      </c>
      <c r="C86" s="33">
        <v>2545</v>
      </c>
      <c r="D86" s="81">
        <f t="shared" si="22"/>
        <v>45969</v>
      </c>
      <c r="E86" s="35">
        <f t="shared" si="20"/>
        <v>45972</v>
      </c>
      <c r="F86" s="35">
        <f t="shared" si="21"/>
        <v>45973</v>
      </c>
      <c r="G86" s="91"/>
      <c r="H86" s="53"/>
      <c r="I86" s="53"/>
      <c r="J86" s="55"/>
      <c r="K86" s="53"/>
      <c r="L86" s="53"/>
      <c r="M86" s="53"/>
      <c r="N86" s="53"/>
      <c r="O86" s="53"/>
      <c r="P86" s="26"/>
    </row>
    <row r="87" spans="1:16" ht="16.5">
      <c r="A87" s="47" t="s">
        <v>93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6"/>
    </row>
    <row r="88" spans="1:16" ht="16.5">
      <c r="A88" s="47" t="s">
        <v>94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6"/>
    </row>
    <row r="89" spans="1:16" ht="11.25" customHeight="1">
      <c r="A89" s="26"/>
      <c r="B89" s="26"/>
      <c r="C89" s="26"/>
      <c r="D89" s="26"/>
      <c r="E89" s="26"/>
      <c r="F89" s="26"/>
      <c r="G89" s="7"/>
      <c r="H89" s="26"/>
      <c r="I89" s="26"/>
      <c r="J89" s="26"/>
      <c r="K89" s="26"/>
      <c r="L89" s="26"/>
      <c r="M89" s="26"/>
      <c r="N89" s="26"/>
      <c r="O89" s="26"/>
      <c r="P89" s="26"/>
    </row>
    <row r="90" spans="1:16" s="2" customFormat="1" ht="24" hidden="1" customHeight="1">
      <c r="A90" s="8" t="s">
        <v>95</v>
      </c>
      <c r="B90" s="6"/>
      <c r="C90" s="6"/>
      <c r="D90" s="6"/>
      <c r="E90" s="6"/>
      <c r="F90" s="6"/>
      <c r="G90" s="6"/>
      <c r="H90" s="6"/>
      <c r="I90" s="6"/>
      <c r="J90" s="7"/>
    </row>
    <row r="91" spans="1:16" s="2" customFormat="1" ht="24.75" hidden="1" customHeight="1">
      <c r="A91" s="92"/>
      <c r="B91" s="93"/>
      <c r="C91" s="93"/>
      <c r="D91" s="93"/>
      <c r="E91" s="93"/>
      <c r="F91" s="93"/>
      <c r="G91" s="93"/>
      <c r="H91" s="93"/>
      <c r="I91" s="93"/>
      <c r="J91" s="7"/>
    </row>
    <row r="92" spans="1:16" ht="15" hidden="1" customHeight="1">
      <c r="A92" s="14" t="s">
        <v>96</v>
      </c>
      <c r="B92" s="14"/>
      <c r="C92" s="14"/>
      <c r="D92" s="14"/>
      <c r="E92" s="15"/>
      <c r="F92" s="15"/>
      <c r="G92" s="16"/>
      <c r="H92" s="15"/>
      <c r="I92" s="15"/>
      <c r="J92" s="7"/>
      <c r="K92" s="15"/>
      <c r="L92" s="15"/>
      <c r="M92" s="15"/>
      <c r="N92" s="15"/>
      <c r="O92" s="15"/>
      <c r="P92" s="17"/>
    </row>
    <row r="93" spans="1:16" ht="14.25" hidden="1" customHeight="1">
      <c r="A93" s="19" t="s">
        <v>11</v>
      </c>
      <c r="B93" s="20"/>
      <c r="C93" s="21" t="s">
        <v>12</v>
      </c>
      <c r="D93" s="22" t="s">
        <v>13</v>
      </c>
      <c r="E93" s="94" t="s">
        <v>38</v>
      </c>
      <c r="F93" s="26"/>
      <c r="G93" s="26"/>
      <c r="H93" s="26"/>
      <c r="I93" s="26"/>
    </row>
    <row r="94" spans="1:16" ht="14.25" hidden="1" customHeight="1">
      <c r="A94" s="27"/>
      <c r="B94" s="28"/>
      <c r="C94" s="21"/>
      <c r="D94" s="22" t="s">
        <v>15</v>
      </c>
      <c r="E94" s="22" t="s">
        <v>97</v>
      </c>
      <c r="F94" s="26"/>
      <c r="G94" s="26"/>
      <c r="H94" s="26"/>
      <c r="I94" s="26"/>
    </row>
    <row r="95" spans="1:16" ht="14.25" hidden="1" customHeight="1">
      <c r="A95" s="29"/>
      <c r="B95" s="30"/>
      <c r="C95" s="21"/>
      <c r="D95" s="31" t="s">
        <v>21</v>
      </c>
      <c r="E95" s="31" t="s">
        <v>59</v>
      </c>
      <c r="F95" s="26"/>
      <c r="G95" s="26"/>
      <c r="H95" s="26"/>
      <c r="I95" s="26"/>
    </row>
    <row r="96" spans="1:16" s="39" customFormat="1" ht="17.25" hidden="1" customHeight="1">
      <c r="A96" s="33" t="s">
        <v>98</v>
      </c>
      <c r="B96" s="34" t="s">
        <v>99</v>
      </c>
      <c r="C96" s="33">
        <v>2335</v>
      </c>
      <c r="D96" s="95">
        <f>D18</f>
        <v>45930</v>
      </c>
      <c r="E96" s="95">
        <f t="shared" ref="E96:E100" si="23">D96+3</f>
        <v>45933</v>
      </c>
      <c r="F96" s="38"/>
      <c r="G96" s="38"/>
      <c r="H96" s="38"/>
      <c r="I96" s="38"/>
    </row>
    <row r="97" spans="1:16" s="41" customFormat="1" ht="17.25" hidden="1" customHeight="1">
      <c r="A97" s="33" t="s">
        <v>100</v>
      </c>
      <c r="B97" s="34" t="s">
        <v>101</v>
      </c>
      <c r="C97" s="33">
        <v>2335</v>
      </c>
      <c r="D97" s="95">
        <f t="shared" ref="D97:D100" si="24">D96+7</f>
        <v>45937</v>
      </c>
      <c r="E97" s="95">
        <f t="shared" si="23"/>
        <v>45940</v>
      </c>
      <c r="F97" s="40"/>
      <c r="G97" s="40"/>
      <c r="H97" s="40"/>
      <c r="I97" s="40"/>
    </row>
    <row r="98" spans="1:16" s="41" customFormat="1" ht="17.25" hidden="1" customHeight="1">
      <c r="A98" s="33" t="s">
        <v>29</v>
      </c>
      <c r="B98" s="34" t="s">
        <v>30</v>
      </c>
      <c r="C98" s="33">
        <v>2335</v>
      </c>
      <c r="D98" s="95">
        <f t="shared" si="24"/>
        <v>45944</v>
      </c>
      <c r="E98" s="95">
        <f t="shared" si="23"/>
        <v>45947</v>
      </c>
      <c r="F98" s="40"/>
      <c r="G98" s="40"/>
      <c r="H98" s="40"/>
      <c r="I98" s="40"/>
    </row>
    <row r="99" spans="1:16" s="41" customFormat="1" ht="17.25" hidden="1" customHeight="1">
      <c r="A99" s="33" t="s">
        <v>45</v>
      </c>
      <c r="B99" s="34" t="s">
        <v>46</v>
      </c>
      <c r="C99" s="33">
        <v>2335</v>
      </c>
      <c r="D99" s="35">
        <f t="shared" si="24"/>
        <v>45951</v>
      </c>
      <c r="E99" s="35">
        <f t="shared" si="23"/>
        <v>45954</v>
      </c>
      <c r="F99" s="40"/>
      <c r="G99" s="40"/>
      <c r="H99" s="40"/>
      <c r="I99" s="40"/>
    </row>
    <row r="100" spans="1:16" s="44" customFormat="1" ht="17.25" hidden="1" customHeight="1">
      <c r="A100" s="33" t="s">
        <v>63</v>
      </c>
      <c r="B100" s="34" t="s">
        <v>64</v>
      </c>
      <c r="C100" s="33">
        <v>2337</v>
      </c>
      <c r="D100" s="35">
        <f t="shared" si="24"/>
        <v>45958</v>
      </c>
      <c r="E100" s="35">
        <f t="shared" si="23"/>
        <v>45961</v>
      </c>
      <c r="F100" s="43"/>
      <c r="G100" s="43"/>
      <c r="H100" s="43"/>
      <c r="I100" s="43"/>
      <c r="J100" s="43"/>
    </row>
    <row r="101" spans="1:16" ht="14.25" hidden="1" customHeight="1">
      <c r="A101" s="46" t="s">
        <v>102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6"/>
    </row>
    <row r="102" spans="1:16" ht="14.25" hidden="1" customHeight="1">
      <c r="A102" s="47" t="s">
        <v>83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6"/>
    </row>
    <row r="103" spans="1:16" s="2" customFormat="1" ht="24.75" hidden="1" customHeight="1">
      <c r="A103" s="92"/>
      <c r="B103" s="93"/>
      <c r="C103" s="93"/>
      <c r="D103" s="93"/>
      <c r="E103" s="93"/>
      <c r="F103" s="93"/>
      <c r="G103" s="93"/>
      <c r="H103" s="93"/>
      <c r="I103" s="93"/>
      <c r="J103" s="7"/>
    </row>
    <row r="104" spans="1:16" ht="16.5" hidden="1">
      <c r="A104" s="48" t="s">
        <v>103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6"/>
    </row>
    <row r="105" spans="1:16" ht="16.5" hidden="1">
      <c r="A105" s="49" t="s">
        <v>11</v>
      </c>
      <c r="B105" s="49"/>
      <c r="C105" s="49" t="s">
        <v>12</v>
      </c>
      <c r="D105" s="31" t="s">
        <v>13</v>
      </c>
      <c r="E105" s="50" t="s">
        <v>38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6"/>
    </row>
    <row r="106" spans="1:16" ht="16.5" hidden="1">
      <c r="A106" s="49"/>
      <c r="B106" s="49"/>
      <c r="C106" s="49"/>
      <c r="D106" s="31" t="s">
        <v>15</v>
      </c>
      <c r="E106" s="32" t="s">
        <v>97</v>
      </c>
      <c r="F106" s="32" t="s">
        <v>104</v>
      </c>
      <c r="G106" s="32" t="s">
        <v>105</v>
      </c>
      <c r="H106" s="54"/>
      <c r="I106" s="54"/>
      <c r="J106" s="55"/>
      <c r="K106" s="54"/>
      <c r="L106" s="54"/>
      <c r="M106" s="26"/>
    </row>
    <row r="107" spans="1:16" ht="16.5" hidden="1">
      <c r="A107" s="49"/>
      <c r="B107" s="49"/>
      <c r="C107" s="49"/>
      <c r="D107" s="31" t="s">
        <v>106</v>
      </c>
      <c r="E107" s="32" t="s">
        <v>23</v>
      </c>
      <c r="F107" s="32" t="s">
        <v>24</v>
      </c>
      <c r="G107" s="32" t="s">
        <v>25</v>
      </c>
      <c r="H107" s="54"/>
      <c r="I107" s="54"/>
      <c r="J107" s="55"/>
      <c r="K107" s="54"/>
      <c r="L107" s="54"/>
      <c r="M107" s="26"/>
    </row>
    <row r="108" spans="1:16" ht="16.5" hidden="1">
      <c r="A108" s="33"/>
      <c r="B108" s="34"/>
      <c r="C108" s="33"/>
      <c r="D108" s="35">
        <v>45480</v>
      </c>
      <c r="E108" s="35">
        <f t="shared" ref="E108:E112" si="25">D108+2</f>
        <v>45482</v>
      </c>
      <c r="F108" s="35">
        <f t="shared" ref="F108:F112" si="26">D108+3</f>
        <v>45483</v>
      </c>
      <c r="G108" s="35">
        <f t="shared" ref="G108:G112" si="27">D108+4</f>
        <v>45484</v>
      </c>
      <c r="H108" s="54"/>
      <c r="I108" s="54"/>
      <c r="J108" s="55"/>
      <c r="K108" s="54"/>
      <c r="L108" s="54"/>
      <c r="M108" s="26"/>
    </row>
    <row r="109" spans="1:16" ht="16.5" hidden="1">
      <c r="A109" s="33"/>
      <c r="B109" s="34"/>
      <c r="C109" s="33"/>
      <c r="D109" s="35">
        <f t="shared" ref="D109:D112" si="28">D108+7</f>
        <v>45487</v>
      </c>
      <c r="E109" s="35">
        <f t="shared" si="25"/>
        <v>45489</v>
      </c>
      <c r="F109" s="35">
        <f t="shared" si="26"/>
        <v>45490</v>
      </c>
      <c r="G109" s="35">
        <f t="shared" si="27"/>
        <v>45491</v>
      </c>
      <c r="H109" s="54"/>
      <c r="I109" s="54"/>
      <c r="J109" s="55"/>
      <c r="K109" s="54"/>
      <c r="L109" s="54"/>
      <c r="M109" s="26"/>
    </row>
    <row r="110" spans="1:16" ht="16.5" hidden="1">
      <c r="A110" s="33"/>
      <c r="B110" s="34"/>
      <c r="C110" s="33"/>
      <c r="D110" s="35">
        <f t="shared" si="28"/>
        <v>45494</v>
      </c>
      <c r="E110" s="35">
        <f t="shared" si="25"/>
        <v>45496</v>
      </c>
      <c r="F110" s="35">
        <f t="shared" si="26"/>
        <v>45497</v>
      </c>
      <c r="G110" s="35">
        <f t="shared" si="27"/>
        <v>45498</v>
      </c>
      <c r="H110" s="54"/>
      <c r="I110" s="55"/>
      <c r="J110" s="54"/>
      <c r="K110" s="54"/>
      <c r="L110" s="54"/>
      <c r="M110" s="55"/>
      <c r="N110" s="54"/>
      <c r="O110" s="54"/>
      <c r="P110" s="26"/>
    </row>
    <row r="111" spans="1:16" ht="16.5" hidden="1">
      <c r="A111" s="33"/>
      <c r="B111" s="34"/>
      <c r="C111" s="33"/>
      <c r="D111" s="35">
        <f t="shared" si="28"/>
        <v>45501</v>
      </c>
      <c r="E111" s="35">
        <f t="shared" si="25"/>
        <v>45503</v>
      </c>
      <c r="F111" s="35">
        <f t="shared" si="26"/>
        <v>45504</v>
      </c>
      <c r="G111" s="35">
        <f t="shared" si="27"/>
        <v>45505</v>
      </c>
      <c r="H111" s="53"/>
      <c r="I111" s="55"/>
      <c r="J111" s="53"/>
      <c r="K111" s="53"/>
      <c r="L111" s="53"/>
      <c r="M111" s="55"/>
      <c r="N111" s="53"/>
      <c r="O111" s="53"/>
      <c r="P111" s="26"/>
    </row>
    <row r="112" spans="1:16" ht="16.5" hidden="1">
      <c r="A112" s="33"/>
      <c r="B112" s="34"/>
      <c r="C112" s="33"/>
      <c r="D112" s="35">
        <f t="shared" si="28"/>
        <v>45508</v>
      </c>
      <c r="E112" s="35">
        <f t="shared" si="25"/>
        <v>45510</v>
      </c>
      <c r="F112" s="35">
        <f t="shared" si="26"/>
        <v>45511</v>
      </c>
      <c r="G112" s="35">
        <f t="shared" si="27"/>
        <v>45512</v>
      </c>
      <c r="H112" s="53"/>
      <c r="I112" s="55"/>
      <c r="J112" s="53"/>
      <c r="K112" s="53"/>
      <c r="L112" s="53"/>
      <c r="M112" s="55"/>
      <c r="N112" s="53"/>
      <c r="O112" s="53"/>
      <c r="P112" s="26"/>
    </row>
    <row r="113" spans="1:16" ht="16.5" hidden="1">
      <c r="A113" s="46" t="s">
        <v>107</v>
      </c>
      <c r="B113" s="46"/>
      <c r="C113" s="46"/>
      <c r="D113" s="46"/>
      <c r="E113" s="46"/>
      <c r="F113" s="96"/>
      <c r="G113" s="96"/>
      <c r="H113" s="53"/>
      <c r="I113" s="55"/>
      <c r="J113" s="53"/>
      <c r="K113" s="53"/>
      <c r="L113" s="53"/>
      <c r="M113" s="55"/>
      <c r="N113" s="53"/>
      <c r="O113" s="53"/>
      <c r="P113" s="26"/>
    </row>
    <row r="114" spans="1:16" ht="15.95" hidden="1" customHeight="1">
      <c r="A114" s="97" t="s">
        <v>108</v>
      </c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</row>
    <row r="115" spans="1:16" ht="16.5">
      <c r="A115" s="98"/>
      <c r="B115" s="99"/>
      <c r="C115" s="98"/>
      <c r="D115" s="96"/>
      <c r="E115" s="96"/>
      <c r="F115" s="96"/>
      <c r="G115" s="96"/>
      <c r="H115" s="53"/>
      <c r="I115" s="55"/>
      <c r="J115" s="53"/>
      <c r="K115" s="53"/>
      <c r="L115" s="53"/>
      <c r="M115" s="55"/>
      <c r="N115" s="53"/>
      <c r="O115" s="53"/>
      <c r="P115" s="26"/>
    </row>
    <row r="116" spans="1:16" ht="11.25" customHeight="1">
      <c r="A116" s="26"/>
      <c r="B116" s="26"/>
      <c r="C116" s="26"/>
      <c r="D116" s="26"/>
      <c r="E116" s="26"/>
      <c r="F116" s="26"/>
      <c r="G116" s="7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 s="101" customFormat="1" ht="15.95" customHeight="1">
      <c r="A117" s="100" t="s">
        <v>109</v>
      </c>
      <c r="G117" s="73"/>
    </row>
    <row r="118" spans="1:16" s="103" customFormat="1" ht="14.25">
      <c r="A118" s="100" t="s">
        <v>110</v>
      </c>
      <c r="B118" s="102" t="s">
        <v>111</v>
      </c>
      <c r="D118" s="104"/>
      <c r="G118" s="104"/>
      <c r="H118" s="104"/>
      <c r="I118" s="105"/>
      <c r="J118" s="105"/>
    </row>
    <row r="119" spans="1:16" ht="15" customHeight="1">
      <c r="A119" s="102"/>
      <c r="B119" s="102"/>
      <c r="C119" s="106"/>
      <c r="D119" s="107"/>
      <c r="E119" s="107"/>
      <c r="F119" s="108"/>
      <c r="G119" s="109"/>
      <c r="H119" s="26"/>
      <c r="I119" s="26"/>
      <c r="J119" s="26"/>
      <c r="K119" s="26"/>
      <c r="L119" s="26"/>
      <c r="M119" s="26"/>
    </row>
    <row r="120" spans="1:16" ht="24.75" customHeight="1">
      <c r="A120" s="110" t="s">
        <v>112</v>
      </c>
      <c r="B120" s="76"/>
      <c r="C120" s="111"/>
      <c r="D120" s="54"/>
      <c r="E120" s="54"/>
      <c r="F120" s="54"/>
      <c r="G120" s="54"/>
      <c r="H120" s="54"/>
      <c r="I120" s="112"/>
      <c r="J120" s="112"/>
      <c r="K120" s="112"/>
      <c r="L120" s="112"/>
      <c r="M120" s="112"/>
      <c r="N120" s="112"/>
      <c r="O120" s="112"/>
      <c r="P120" s="7"/>
    </row>
    <row r="121" spans="1:16" ht="16.5">
      <c r="A121" s="112" t="s">
        <v>113</v>
      </c>
      <c r="B121" s="112"/>
      <c r="C121" s="112"/>
      <c r="D121" s="112"/>
      <c r="E121" s="112"/>
      <c r="F121" s="112"/>
      <c r="G121" s="113"/>
      <c r="H121" s="112"/>
      <c r="I121" s="112"/>
      <c r="J121" s="112"/>
      <c r="K121" s="112"/>
      <c r="L121" s="112"/>
      <c r="M121" s="112"/>
      <c r="N121" s="112"/>
      <c r="O121" s="112"/>
      <c r="P121" s="7"/>
    </row>
    <row r="122" spans="1:16" ht="16.5">
      <c r="A122" s="112" t="s">
        <v>114</v>
      </c>
      <c r="B122" s="112"/>
      <c r="C122" s="112"/>
      <c r="D122" s="112"/>
      <c r="E122" s="112"/>
      <c r="F122" s="112"/>
      <c r="G122" s="113"/>
      <c r="H122" s="112"/>
      <c r="I122" s="112"/>
      <c r="J122" s="112"/>
      <c r="K122" s="112"/>
      <c r="L122" s="112"/>
      <c r="M122" s="112"/>
      <c r="N122" s="112"/>
      <c r="O122" s="112"/>
      <c r="P122" s="7"/>
    </row>
    <row r="123" spans="1:16" ht="16.5" hidden="1">
      <c r="A123" s="112" t="s">
        <v>115</v>
      </c>
      <c r="B123" s="112"/>
      <c r="C123" s="112"/>
      <c r="D123" s="112"/>
      <c r="E123" s="112"/>
      <c r="F123" s="112"/>
      <c r="G123" s="113"/>
      <c r="H123" s="112"/>
      <c r="I123" s="112"/>
      <c r="J123" s="112"/>
      <c r="K123" s="112"/>
      <c r="L123" s="112"/>
      <c r="M123" s="112"/>
      <c r="N123" s="112"/>
      <c r="O123" s="112"/>
      <c r="P123" s="7"/>
    </row>
    <row r="124" spans="1:16" ht="16.5" hidden="1">
      <c r="A124" s="112" t="s">
        <v>116</v>
      </c>
      <c r="B124" s="112"/>
      <c r="C124" s="112"/>
      <c r="D124" s="112"/>
      <c r="E124" s="112"/>
      <c r="F124" s="112"/>
      <c r="G124" s="113"/>
      <c r="H124" s="112"/>
      <c r="I124" s="112"/>
      <c r="J124" s="26"/>
      <c r="K124" s="26"/>
      <c r="L124" s="26"/>
      <c r="M124" s="26"/>
      <c r="N124" s="26"/>
      <c r="O124" s="114"/>
      <c r="P124" s="7"/>
    </row>
    <row r="125" spans="1:16" ht="17.25" hidden="1" customHeight="1">
      <c r="A125" s="115" t="s">
        <v>117</v>
      </c>
      <c r="B125" s="116" t="s">
        <v>118</v>
      </c>
      <c r="C125" s="116"/>
      <c r="D125" s="116"/>
      <c r="E125" s="116"/>
      <c r="F125" s="116"/>
      <c r="G125" s="116"/>
      <c r="H125" s="116"/>
      <c r="I125" s="117"/>
      <c r="J125" s="26"/>
      <c r="K125" s="26"/>
      <c r="L125" s="26"/>
      <c r="M125" s="26"/>
      <c r="N125" s="26"/>
      <c r="O125" s="118"/>
      <c r="P125" s="7"/>
    </row>
    <row r="126" spans="1:16" ht="33" hidden="1">
      <c r="A126" s="119" t="s">
        <v>119</v>
      </c>
      <c r="B126" s="120" t="s">
        <v>120</v>
      </c>
      <c r="C126" s="120"/>
      <c r="D126" s="120"/>
      <c r="E126" s="120"/>
      <c r="F126" s="120"/>
      <c r="G126" s="120"/>
      <c r="H126" s="120"/>
      <c r="I126" s="121"/>
      <c r="J126" s="26"/>
      <c r="K126" s="26"/>
      <c r="L126" s="26"/>
      <c r="M126" s="26"/>
      <c r="N126" s="26"/>
      <c r="O126" s="118"/>
      <c r="P126" s="7"/>
    </row>
    <row r="127" spans="1:16" ht="16.5" hidden="1">
      <c r="A127" s="122" t="s">
        <v>121</v>
      </c>
      <c r="B127" s="55" t="s">
        <v>122</v>
      </c>
      <c r="C127" s="55"/>
      <c r="D127" s="55"/>
      <c r="E127" s="55"/>
      <c r="F127" s="55"/>
      <c r="G127" s="123"/>
      <c r="H127" s="55"/>
      <c r="I127" s="124"/>
      <c r="J127" s="26"/>
      <c r="K127" s="26"/>
      <c r="L127" s="26"/>
      <c r="M127" s="26"/>
      <c r="N127" s="26"/>
      <c r="O127" s="7"/>
      <c r="P127" s="7"/>
    </row>
    <row r="128" spans="1:16" ht="16.5" hidden="1">
      <c r="A128" s="125"/>
      <c r="B128" s="55" t="s">
        <v>123</v>
      </c>
      <c r="C128" s="55"/>
      <c r="D128" s="55"/>
      <c r="E128" s="55"/>
      <c r="F128" s="55"/>
      <c r="G128" s="123"/>
      <c r="H128" s="55"/>
      <c r="I128" s="124"/>
      <c r="J128" s="26"/>
      <c r="K128" s="26"/>
      <c r="L128" s="26"/>
      <c r="M128" s="26"/>
      <c r="N128" s="26"/>
      <c r="O128" s="7"/>
      <c r="P128" s="7"/>
    </row>
    <row r="129" spans="1:16" ht="16.5" hidden="1">
      <c r="A129" s="125"/>
      <c r="B129" s="55" t="s">
        <v>124</v>
      </c>
      <c r="C129" s="55"/>
      <c r="D129" s="55"/>
      <c r="E129" s="55"/>
      <c r="F129" s="55"/>
      <c r="G129" s="123"/>
      <c r="H129" s="55"/>
      <c r="I129" s="124"/>
      <c r="J129" s="26"/>
      <c r="K129" s="26"/>
      <c r="L129" s="26"/>
      <c r="M129" s="26"/>
      <c r="N129" s="26"/>
      <c r="O129" s="7"/>
      <c r="P129" s="7"/>
    </row>
    <row r="130" spans="1:16" ht="16.5" hidden="1">
      <c r="A130" s="125"/>
      <c r="B130" s="55" t="s">
        <v>125</v>
      </c>
      <c r="C130" s="55"/>
      <c r="D130" s="55"/>
      <c r="E130" s="55"/>
      <c r="F130" s="55"/>
      <c r="G130" s="123"/>
      <c r="H130" s="55"/>
      <c r="I130" s="124"/>
      <c r="J130" s="26"/>
      <c r="K130" s="26"/>
      <c r="L130" s="26"/>
      <c r="M130" s="26"/>
      <c r="N130" s="26"/>
      <c r="O130" s="126"/>
      <c r="P130" s="126"/>
    </row>
    <row r="131" spans="1:16" ht="16.5" hidden="1">
      <c r="A131" s="125"/>
      <c r="B131" s="55" t="s">
        <v>126</v>
      </c>
      <c r="C131" s="55"/>
      <c r="D131" s="55"/>
      <c r="E131" s="55"/>
      <c r="F131" s="55"/>
      <c r="G131" s="123"/>
      <c r="H131" s="55"/>
      <c r="I131" s="124"/>
      <c r="J131" s="26"/>
      <c r="K131" s="26"/>
      <c r="L131" s="26"/>
      <c r="M131" s="26"/>
      <c r="N131" s="26"/>
      <c r="O131" s="7"/>
      <c r="P131" s="7"/>
    </row>
    <row r="132" spans="1:16" ht="16.5" hidden="1">
      <c r="A132" s="125"/>
      <c r="B132" s="55" t="s">
        <v>127</v>
      </c>
      <c r="C132" s="55"/>
      <c r="D132" s="55"/>
      <c r="E132" s="55"/>
      <c r="F132" s="55"/>
      <c r="G132" s="123"/>
      <c r="H132" s="55"/>
      <c r="I132" s="124"/>
      <c r="J132" s="26"/>
      <c r="K132" s="26"/>
      <c r="L132" s="26"/>
      <c r="M132" s="26"/>
      <c r="N132" s="26"/>
      <c r="O132" s="7"/>
      <c r="P132" s="7"/>
    </row>
    <row r="133" spans="1:16" ht="16.5" hidden="1">
      <c r="A133" s="125"/>
      <c r="B133" s="55" t="s">
        <v>128</v>
      </c>
      <c r="C133" s="55"/>
      <c r="D133" s="55"/>
      <c r="E133" s="55"/>
      <c r="F133" s="55"/>
      <c r="G133" s="123"/>
      <c r="H133" s="55"/>
      <c r="I133" s="124"/>
      <c r="J133" s="26"/>
      <c r="K133" s="26"/>
      <c r="L133" s="26"/>
      <c r="M133" s="26"/>
      <c r="N133" s="26"/>
      <c r="O133" s="7"/>
      <c r="P133" s="7"/>
    </row>
    <row r="134" spans="1:16" ht="16.5" hidden="1">
      <c r="A134" s="125"/>
      <c r="B134" s="55" t="s">
        <v>129</v>
      </c>
      <c r="C134" s="55"/>
      <c r="D134" s="55"/>
      <c r="E134" s="55"/>
      <c r="F134" s="55"/>
      <c r="G134" s="123"/>
      <c r="H134" s="55"/>
      <c r="I134" s="124"/>
      <c r="J134" s="26"/>
      <c r="K134" s="26"/>
      <c r="L134" s="26"/>
      <c r="M134" s="26"/>
      <c r="N134" s="26"/>
      <c r="O134" s="7"/>
      <c r="P134" s="7"/>
    </row>
    <row r="135" spans="1:16" ht="16.5" hidden="1">
      <c r="A135" s="125"/>
      <c r="B135" s="55" t="s">
        <v>130</v>
      </c>
      <c r="C135" s="55"/>
      <c r="D135" s="55"/>
      <c r="E135" s="55"/>
      <c r="F135" s="55"/>
      <c r="G135" s="123"/>
      <c r="H135" s="55"/>
      <c r="I135" s="124"/>
      <c r="J135" s="26"/>
      <c r="K135" s="26"/>
      <c r="L135" s="26"/>
      <c r="M135" s="26"/>
      <c r="N135" s="26"/>
      <c r="O135" s="7"/>
      <c r="P135" s="7"/>
    </row>
    <row r="136" spans="1:16" ht="16.5" hidden="1">
      <c r="A136" s="125"/>
      <c r="B136" s="55" t="s">
        <v>131</v>
      </c>
      <c r="C136" s="55"/>
      <c r="D136" s="55"/>
      <c r="E136" s="55"/>
      <c r="F136" s="55"/>
      <c r="G136" s="123"/>
      <c r="H136" s="55"/>
      <c r="I136" s="124"/>
      <c r="J136" s="26"/>
      <c r="K136" s="26"/>
      <c r="L136" s="26"/>
      <c r="M136" s="26"/>
      <c r="N136" s="26"/>
      <c r="O136" s="7"/>
      <c r="P136" s="7"/>
    </row>
    <row r="137" spans="1:16" ht="16.5" hidden="1">
      <c r="A137" s="127"/>
      <c r="B137" s="128" t="s">
        <v>132</v>
      </c>
      <c r="C137" s="128"/>
      <c r="D137" s="128"/>
      <c r="E137" s="128"/>
      <c r="F137" s="128"/>
      <c r="G137" s="129"/>
      <c r="H137" s="128"/>
      <c r="I137" s="130"/>
      <c r="J137" s="26"/>
      <c r="K137" s="26"/>
      <c r="L137" s="26"/>
      <c r="M137" s="26"/>
      <c r="N137" s="26"/>
      <c r="O137" s="7"/>
      <c r="P137" s="17"/>
    </row>
    <row r="138" spans="1:16" ht="20.25" hidden="1" customHeight="1">
      <c r="A138" s="131" t="s">
        <v>133</v>
      </c>
      <c r="B138" s="132" t="s">
        <v>134</v>
      </c>
      <c r="C138" s="120"/>
      <c r="D138" s="120"/>
      <c r="E138" s="120"/>
      <c r="F138" s="120"/>
      <c r="G138" s="120"/>
      <c r="H138" s="120"/>
      <c r="I138" s="121"/>
      <c r="J138" s="26"/>
      <c r="K138" s="26"/>
      <c r="L138" s="26"/>
      <c r="M138" s="26"/>
      <c r="N138" s="26"/>
      <c r="O138" s="7"/>
      <c r="P138" s="17"/>
    </row>
    <row r="139" spans="1:16" ht="18.75" hidden="1" customHeight="1">
      <c r="A139" s="119" t="s">
        <v>135</v>
      </c>
      <c r="B139" s="132" t="s">
        <v>136</v>
      </c>
      <c r="C139" s="120"/>
      <c r="D139" s="120"/>
      <c r="E139" s="120"/>
      <c r="F139" s="120"/>
      <c r="G139" s="120"/>
      <c r="H139" s="120"/>
      <c r="I139" s="121"/>
      <c r="J139" s="26"/>
      <c r="K139" s="26"/>
      <c r="L139" s="26"/>
      <c r="M139" s="26"/>
      <c r="N139" s="26"/>
      <c r="O139" s="7"/>
      <c r="P139" s="17"/>
    </row>
    <row r="140" spans="1:16" ht="15.75" hidden="1" customHeight="1">
      <c r="A140" s="133" t="s">
        <v>137</v>
      </c>
      <c r="B140" s="134" t="s">
        <v>138</v>
      </c>
      <c r="C140" s="135"/>
      <c r="D140" s="135"/>
      <c r="E140" s="135"/>
      <c r="F140" s="135"/>
      <c r="G140" s="136"/>
      <c r="H140" s="135"/>
      <c r="I140" s="137"/>
      <c r="J140" s="26"/>
      <c r="K140" s="26"/>
      <c r="L140" s="26"/>
      <c r="M140" s="26"/>
      <c r="N140" s="26"/>
      <c r="O140" s="7"/>
      <c r="P140" s="17"/>
    </row>
    <row r="141" spans="1:16" ht="13.5" hidden="1" customHeight="1">
      <c r="A141" s="133"/>
      <c r="B141" s="138" t="s">
        <v>139</v>
      </c>
      <c r="C141" s="55"/>
      <c r="D141" s="55"/>
      <c r="E141" s="55"/>
      <c r="F141" s="55"/>
      <c r="G141" s="123"/>
      <c r="H141" s="55"/>
      <c r="I141" s="124"/>
      <c r="J141" s="26"/>
      <c r="K141" s="26"/>
      <c r="L141" s="26"/>
      <c r="M141" s="26"/>
      <c r="N141" s="26"/>
      <c r="O141" s="7"/>
      <c r="P141" s="17"/>
    </row>
    <row r="142" spans="1:16" ht="13.5" hidden="1" customHeight="1">
      <c r="A142" s="133"/>
      <c r="B142" s="139" t="s">
        <v>140</v>
      </c>
      <c r="C142" s="128"/>
      <c r="D142" s="128"/>
      <c r="E142" s="128"/>
      <c r="F142" s="128"/>
      <c r="G142" s="129"/>
      <c r="H142" s="128"/>
      <c r="I142" s="130"/>
      <c r="J142" s="26"/>
      <c r="K142" s="26"/>
      <c r="L142" s="26"/>
      <c r="M142" s="26"/>
      <c r="N142" s="26"/>
      <c r="O142" s="7"/>
      <c r="P142" s="17"/>
    </row>
    <row r="143" spans="1:16" ht="16.5" hidden="1">
      <c r="A143" s="133" t="s">
        <v>141</v>
      </c>
      <c r="B143" s="135" t="s">
        <v>142</v>
      </c>
      <c r="C143" s="135"/>
      <c r="D143" s="135"/>
      <c r="E143" s="135"/>
      <c r="F143" s="135"/>
      <c r="G143" s="136"/>
      <c r="H143" s="135"/>
      <c r="I143" s="137"/>
      <c r="J143" s="26"/>
      <c r="K143" s="26"/>
      <c r="L143" s="26"/>
      <c r="M143" s="26"/>
      <c r="N143" s="26"/>
      <c r="O143" s="7"/>
      <c r="P143" s="17"/>
    </row>
    <row r="144" spans="1:16" ht="16.5" hidden="1">
      <c r="A144" s="133"/>
      <c r="B144" s="55" t="s">
        <v>143</v>
      </c>
      <c r="C144" s="55"/>
      <c r="D144" s="55"/>
      <c r="E144" s="55"/>
      <c r="F144" s="55"/>
      <c r="G144" s="123"/>
      <c r="H144" s="55"/>
      <c r="I144" s="124"/>
      <c r="J144" s="26"/>
      <c r="K144" s="26"/>
      <c r="L144" s="26"/>
      <c r="M144" s="26"/>
      <c r="N144" s="26"/>
      <c r="O144" s="7"/>
      <c r="P144" s="17"/>
    </row>
    <row r="145" spans="1:16" ht="16.5" hidden="1">
      <c r="A145" s="133"/>
      <c r="B145" s="128" t="s">
        <v>144</v>
      </c>
      <c r="C145" s="128"/>
      <c r="D145" s="128"/>
      <c r="E145" s="128"/>
      <c r="F145" s="128"/>
      <c r="G145" s="129"/>
      <c r="H145" s="128"/>
      <c r="I145" s="130"/>
      <c r="J145" s="26"/>
      <c r="K145" s="26"/>
      <c r="L145" s="26"/>
      <c r="M145" s="26"/>
      <c r="N145" s="26"/>
      <c r="O145" s="7"/>
      <c r="P145" s="17"/>
    </row>
    <row r="146" spans="1:16" ht="16.5" hidden="1">
      <c r="A146" s="133" t="s">
        <v>145</v>
      </c>
      <c r="B146" s="135" t="s">
        <v>146</v>
      </c>
      <c r="C146" s="135"/>
      <c r="D146" s="135"/>
      <c r="E146" s="135"/>
      <c r="F146" s="135"/>
      <c r="G146" s="136"/>
      <c r="H146" s="135"/>
      <c r="I146" s="137"/>
      <c r="J146" s="26"/>
      <c r="K146" s="26"/>
      <c r="L146" s="26"/>
      <c r="M146" s="26"/>
      <c r="N146" s="26"/>
      <c r="O146" s="7"/>
      <c r="P146" s="17"/>
    </row>
    <row r="147" spans="1:16" ht="12.75" hidden="1" customHeight="1">
      <c r="A147" s="133"/>
      <c r="B147" s="55" t="s">
        <v>147</v>
      </c>
      <c r="C147" s="55"/>
      <c r="D147" s="55"/>
      <c r="E147" s="55"/>
      <c r="F147" s="55"/>
      <c r="G147" s="123"/>
      <c r="H147" s="55"/>
      <c r="I147" s="124"/>
      <c r="J147" s="26"/>
      <c r="K147" s="26"/>
      <c r="L147" s="26"/>
      <c r="M147" s="26"/>
      <c r="N147" s="26"/>
      <c r="O147" s="7"/>
      <c r="P147" s="17"/>
    </row>
    <row r="148" spans="1:16" ht="31.5" hidden="1" customHeight="1">
      <c r="A148" s="133"/>
      <c r="B148" s="140" t="s">
        <v>148</v>
      </c>
      <c r="C148" s="141"/>
      <c r="D148" s="141"/>
      <c r="E148" s="141"/>
      <c r="F148" s="141"/>
      <c r="G148" s="141"/>
      <c r="H148" s="141"/>
      <c r="I148" s="142"/>
      <c r="J148" s="26"/>
      <c r="K148" s="26"/>
      <c r="L148" s="26"/>
      <c r="M148" s="26"/>
      <c r="N148" s="26"/>
      <c r="O148" s="7"/>
      <c r="P148" s="17"/>
    </row>
    <row r="149" spans="1:16" ht="45.75" hidden="1" customHeight="1">
      <c r="A149" s="119" t="s">
        <v>149</v>
      </c>
      <c r="B149" s="143" t="s">
        <v>150</v>
      </c>
      <c r="C149" s="144"/>
      <c r="D149" s="144"/>
      <c r="E149" s="144"/>
      <c r="F149" s="144"/>
      <c r="G149" s="144"/>
      <c r="H149" s="144"/>
      <c r="I149" s="145"/>
      <c r="J149" s="26"/>
      <c r="K149" s="26"/>
      <c r="L149" s="26"/>
      <c r="M149" s="26"/>
      <c r="N149" s="26"/>
      <c r="O149" s="7"/>
      <c r="P149" s="17"/>
    </row>
    <row r="150" spans="1:16" ht="49.5" hidden="1" customHeight="1">
      <c r="A150" s="119" t="s">
        <v>151</v>
      </c>
      <c r="B150" s="143" t="s">
        <v>152</v>
      </c>
      <c r="C150" s="144"/>
      <c r="D150" s="144"/>
      <c r="E150" s="144"/>
      <c r="F150" s="144"/>
      <c r="G150" s="144"/>
      <c r="H150" s="144"/>
      <c r="I150" s="145"/>
      <c r="J150" s="26"/>
      <c r="K150" s="26"/>
      <c r="L150" s="26"/>
      <c r="M150" s="26"/>
      <c r="N150" s="26"/>
      <c r="O150" s="7"/>
      <c r="P150" s="17"/>
    </row>
    <row r="151" spans="1:16" ht="21.75" hidden="1" customHeight="1">
      <c r="A151" s="133" t="s">
        <v>153</v>
      </c>
      <c r="B151" s="134" t="s">
        <v>154</v>
      </c>
      <c r="C151" s="135"/>
      <c r="D151" s="135"/>
      <c r="E151" s="135"/>
      <c r="F151" s="135"/>
      <c r="G151" s="136"/>
      <c r="H151" s="135"/>
      <c r="I151" s="137"/>
      <c r="J151" s="26"/>
      <c r="K151" s="26"/>
      <c r="L151" s="26"/>
      <c r="M151" s="26"/>
      <c r="N151" s="26"/>
      <c r="O151" s="7"/>
      <c r="P151" s="17"/>
    </row>
    <row r="152" spans="1:16" ht="21" hidden="1" customHeight="1">
      <c r="A152" s="133"/>
      <c r="B152" s="138" t="s">
        <v>155</v>
      </c>
      <c r="C152" s="55"/>
      <c r="D152" s="55"/>
      <c r="E152" s="55"/>
      <c r="F152" s="55"/>
      <c r="G152" s="123"/>
      <c r="H152" s="55"/>
      <c r="I152" s="124"/>
      <c r="J152" s="26"/>
      <c r="K152" s="26"/>
      <c r="L152" s="26"/>
      <c r="M152" s="26"/>
      <c r="N152" s="26"/>
      <c r="O152" s="7"/>
      <c r="P152" s="17"/>
    </row>
    <row r="153" spans="1:16" ht="22.5" hidden="1" customHeight="1">
      <c r="A153" s="133"/>
      <c r="B153" t="s">
        <v>156</v>
      </c>
      <c r="C153" s="128"/>
      <c r="D153" s="128"/>
      <c r="E153" s="128"/>
      <c r="F153" s="128"/>
      <c r="G153" s="129"/>
      <c r="H153" s="128"/>
      <c r="I153" s="130"/>
      <c r="J153" s="26"/>
      <c r="K153" s="26"/>
      <c r="L153" s="26"/>
      <c r="M153" s="26"/>
      <c r="N153" s="26"/>
      <c r="O153" s="26"/>
      <c r="P153" s="26"/>
    </row>
    <row r="154" spans="1:16" ht="48.75" hidden="1" customHeight="1">
      <c r="A154" s="119" t="s">
        <v>157</v>
      </c>
      <c r="B154" s="143" t="s">
        <v>158</v>
      </c>
      <c r="C154" s="144"/>
      <c r="D154" s="144"/>
      <c r="E154" s="144"/>
      <c r="F154" s="144"/>
      <c r="G154" s="144"/>
      <c r="H154" s="144"/>
      <c r="I154" s="145"/>
      <c r="J154" s="26"/>
      <c r="K154" s="26"/>
      <c r="L154" s="26"/>
      <c r="M154" s="26"/>
      <c r="N154" s="26"/>
      <c r="O154" s="7"/>
      <c r="P154" s="17"/>
    </row>
    <row r="155" spans="1:16" ht="49.5" hidden="1" customHeight="1">
      <c r="A155" s="119" t="s">
        <v>159</v>
      </c>
      <c r="B155" s="143" t="s">
        <v>160</v>
      </c>
      <c r="C155" s="144"/>
      <c r="D155" s="144"/>
      <c r="E155" s="144"/>
      <c r="F155" s="144"/>
      <c r="G155" s="144"/>
      <c r="H155" s="144"/>
      <c r="I155" s="145"/>
      <c r="J155" s="26"/>
      <c r="K155" s="26"/>
      <c r="L155" s="26"/>
      <c r="M155" s="26"/>
      <c r="N155" s="26"/>
      <c r="O155" s="7"/>
      <c r="P155" s="17"/>
    </row>
    <row r="156" spans="1:16" ht="63" hidden="1" customHeight="1">
      <c r="A156" s="119" t="s">
        <v>161</v>
      </c>
      <c r="B156" s="143" t="s">
        <v>162</v>
      </c>
      <c r="C156" s="144"/>
      <c r="D156" s="144"/>
      <c r="E156" s="144"/>
      <c r="F156" s="144"/>
      <c r="G156" s="144"/>
      <c r="H156" s="144"/>
      <c r="I156" s="145"/>
      <c r="J156" s="26"/>
      <c r="K156" s="26"/>
      <c r="L156" s="26"/>
      <c r="M156" s="26"/>
      <c r="N156" s="26"/>
      <c r="O156" s="7"/>
      <c r="P156" s="17"/>
    </row>
    <row r="157" spans="1:16" hidden="1"/>
  </sheetData>
  <mergeCells count="54">
    <mergeCell ref="B155:I155"/>
    <mergeCell ref="B156:I156"/>
    <mergeCell ref="A146:A148"/>
    <mergeCell ref="B148:I148"/>
    <mergeCell ref="B149:I149"/>
    <mergeCell ref="B150:I150"/>
    <mergeCell ref="A151:A153"/>
    <mergeCell ref="B154:I154"/>
    <mergeCell ref="A127:A137"/>
    <mergeCell ref="O130:P130"/>
    <mergeCell ref="B138:I138"/>
    <mergeCell ref="B139:I139"/>
    <mergeCell ref="A140:A142"/>
    <mergeCell ref="A143:A145"/>
    <mergeCell ref="A105:B107"/>
    <mergeCell ref="C105:C107"/>
    <mergeCell ref="E105:G105"/>
    <mergeCell ref="A114:N114"/>
    <mergeCell ref="B125:I125"/>
    <mergeCell ref="B126:I126"/>
    <mergeCell ref="I69:J69"/>
    <mergeCell ref="A79:B81"/>
    <mergeCell ref="C79:C81"/>
    <mergeCell ref="E79:F79"/>
    <mergeCell ref="A90:I90"/>
    <mergeCell ref="A93:B95"/>
    <mergeCell ref="C93:C95"/>
    <mergeCell ref="I43:K43"/>
    <mergeCell ref="I45:K45"/>
    <mergeCell ref="A54:B56"/>
    <mergeCell ref="C54:C56"/>
    <mergeCell ref="E54:F54"/>
    <mergeCell ref="A66:B68"/>
    <mergeCell ref="C66:C68"/>
    <mergeCell ref="E66:H66"/>
    <mergeCell ref="A28:B30"/>
    <mergeCell ref="C28:C30"/>
    <mergeCell ref="E28:G28"/>
    <mergeCell ref="A40:B42"/>
    <mergeCell ref="C40:C42"/>
    <mergeCell ref="E40:H40"/>
    <mergeCell ref="A9:H9"/>
    <mergeCell ref="A10:H10"/>
    <mergeCell ref="A11:I11"/>
    <mergeCell ref="A13:H13"/>
    <mergeCell ref="A15:B17"/>
    <mergeCell ref="C15:C17"/>
    <mergeCell ref="E15:I15"/>
    <mergeCell ref="A1:I2"/>
    <mergeCell ref="A3:I3"/>
    <mergeCell ref="A4:I4"/>
    <mergeCell ref="A6:I6"/>
    <mergeCell ref="A7:I7"/>
    <mergeCell ref="A8:H8"/>
  </mergeCells>
  <phoneticPr fontId="3" type="noConversion"/>
  <pageMargins left="0.75" right="0.75" top="1" bottom="1" header="0.5" footer="0.5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2025.10(日韩)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2025-10-09T05:10:35Z</dcterms:created>
  <dcterms:modified xsi:type="dcterms:W3CDTF">2025-10-09T05:11:26Z</dcterms:modified>
</cp:coreProperties>
</file>